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0.3\public\MASANDE-TVNA\Jobs Masande\10-GPL Roof repairs\01 - Tender\2019 Tender\"/>
    </mc:Choice>
  </mc:AlternateContent>
  <bookViews>
    <workbookView xWindow="0" yWindow="0" windowWidth="22275" windowHeight="10710"/>
  </bookViews>
  <sheets>
    <sheet name="Schedule 1" sheetId="1" r:id="rId1"/>
    <sheet name="Rate Estimator" sheetId="2" r:id="rId2"/>
  </sheets>
  <calcPr calcId="152511" fullPrecision="0"/>
</workbook>
</file>

<file path=xl/calcChain.xml><?xml version="1.0" encoding="utf-8"?>
<calcChain xmlns="http://schemas.openxmlformats.org/spreadsheetml/2006/main">
  <c r="C8" i="2" l="1"/>
  <c r="H165" i="1"/>
  <c r="H163" i="1"/>
  <c r="H161" i="1"/>
  <c r="H159" i="1"/>
  <c r="H157" i="1"/>
  <c r="H155" i="1"/>
  <c r="H153" i="1"/>
  <c r="H151" i="1"/>
  <c r="H149" i="1"/>
  <c r="H145" i="1"/>
  <c r="H143" i="1"/>
  <c r="H141" i="1"/>
  <c r="H139" i="1"/>
  <c r="H137" i="1"/>
  <c r="H135" i="1"/>
  <c r="H173" i="1"/>
  <c r="H184" i="1" s="1"/>
  <c r="H88" i="1"/>
  <c r="H86" i="1"/>
  <c r="H84" i="1"/>
  <c r="H80" i="1"/>
  <c r="H78" i="1"/>
  <c r="H76" i="1"/>
  <c r="H74" i="1"/>
  <c r="H72" i="1"/>
  <c r="H124" i="1" s="1"/>
  <c r="H182" i="1" s="1"/>
  <c r="H33" i="1"/>
  <c r="H31" i="1"/>
  <c r="H29" i="1"/>
  <c r="H27" i="1"/>
  <c r="H25" i="1"/>
  <c r="H23" i="1"/>
  <c r="H21" i="1"/>
  <c r="H17" i="1"/>
  <c r="H13" i="1"/>
  <c r="H11" i="1"/>
  <c r="H61" i="1" s="1"/>
  <c r="H180" i="1" s="1"/>
  <c r="H186" i="1" s="1"/>
</calcChain>
</file>

<file path=xl/comments1.xml><?xml version="1.0" encoding="utf-8"?>
<comments xmlns="http://schemas.openxmlformats.org/spreadsheetml/2006/main">
  <authors>
    <author>civilsoft.co</author>
  </authors>
  <commentList>
    <comment ref="A1" authorId="0" shapeId="0">
      <text>
        <r>
          <rPr>
            <sz val="11"/>
            <rFont val="Calibri"/>
            <family val="2"/>
            <scheme val="minor"/>
          </rPr>
          <t>Item¦Payment¦Description¦Unit¦Qty¦Rate¦Amount§1¦GAUTENG PROVINCIAL LEGISLATURE§2¦B: TILES REPLACEMENT§Section 1:  PRELIMINARY &amp; GENERAL¦Section 2:  ACCESS &amp; SAFETY¦Section 3: TILED ROOFS</t>
        </r>
      </text>
    </comment>
    <comment ref="A5" authorId="0" shapeId="0">
      <text>
        <r>
          <rPr>
            <sz val="11"/>
            <rFont val="Calibri"/>
            <family val="2"/>
            <scheme val="minor"/>
          </rPr>
          <t>¦1¦2¦1¦1¦1¦Null§</t>
        </r>
      </text>
    </comment>
    <comment ref="A7" authorId="0" shapeId="0">
      <text>
        <r>
          <rPr>
            <sz val="11"/>
            <rFont val="Calibri"/>
            <family val="2"/>
            <scheme val="minor"/>
          </rPr>
          <t>¦1¦2¦1¦2¦1¦Null§SubSection</t>
        </r>
      </text>
    </comment>
    <comment ref="A9" authorId="0" shapeId="0">
      <text>
        <r>
          <rPr>
            <sz val="11"/>
            <rFont val="Calibri"/>
            <family val="2"/>
            <scheme val="minor"/>
          </rPr>
          <t>¦1¦2¦1¦3¦1¦Null§</t>
        </r>
      </text>
    </comment>
    <comment ref="A11" authorId="0" shapeId="0">
      <text>
        <r>
          <rPr>
            <sz val="11"/>
            <rFont val="Calibri"/>
            <family val="2"/>
            <scheme val="minor"/>
          </rPr>
          <t>¦1¦2¦1¦4¦1¦Null§</t>
        </r>
      </text>
    </comment>
    <comment ref="A13" authorId="0" shapeId="0">
      <text>
        <r>
          <rPr>
            <sz val="11"/>
            <rFont val="Calibri"/>
            <family val="2"/>
            <scheme val="minor"/>
          </rPr>
          <t>¦1¦2¦1¦5¦1¦Null§</t>
        </r>
      </text>
    </comment>
    <comment ref="A15" authorId="0" shapeId="0">
      <text>
        <r>
          <rPr>
            <sz val="11"/>
            <rFont val="Calibri"/>
            <family val="2"/>
            <scheme val="minor"/>
          </rPr>
          <t>¦1¦2¦1¦6¦1¦Null§</t>
        </r>
      </text>
    </comment>
    <comment ref="A17" authorId="0" shapeId="0">
      <text>
        <r>
          <rPr>
            <sz val="11"/>
            <rFont val="Calibri"/>
            <family val="2"/>
            <scheme val="minor"/>
          </rPr>
          <t>¦1¦2¦1¦7¦1¦Null§</t>
        </r>
      </text>
    </comment>
    <comment ref="A19" authorId="0" shapeId="0">
      <text>
        <r>
          <rPr>
            <sz val="11"/>
            <rFont val="Calibri"/>
            <family val="2"/>
            <scheme val="minor"/>
          </rPr>
          <t>¦1¦2¦1¦8¦1¦Null§</t>
        </r>
      </text>
    </comment>
    <comment ref="A21" authorId="0" shapeId="0">
      <text>
        <r>
          <rPr>
            <sz val="11"/>
            <rFont val="Calibri"/>
            <family val="2"/>
            <scheme val="minor"/>
          </rPr>
          <t>¦1¦2¦1¦9¦1¦Null§</t>
        </r>
      </text>
    </comment>
    <comment ref="A23" authorId="0" shapeId="0">
      <text>
        <r>
          <rPr>
            <sz val="11"/>
            <rFont val="Calibri"/>
            <family val="2"/>
            <scheme val="minor"/>
          </rPr>
          <t>¦1¦2¦1¦10¦1¦Null§</t>
        </r>
      </text>
    </comment>
    <comment ref="A25" authorId="0" shapeId="0">
      <text>
        <r>
          <rPr>
            <sz val="11"/>
            <rFont val="Calibri"/>
            <family val="2"/>
            <scheme val="minor"/>
          </rPr>
          <t>¦1¦2¦1¦11¦1¦Null§</t>
        </r>
      </text>
    </comment>
    <comment ref="A27" authorId="0" shapeId="0">
      <text>
        <r>
          <rPr>
            <sz val="11"/>
            <rFont val="Calibri"/>
            <family val="2"/>
            <scheme val="minor"/>
          </rPr>
          <t>¦1¦2¦1¦12¦1¦Null§</t>
        </r>
      </text>
    </comment>
    <comment ref="A29" authorId="0" shapeId="0">
      <text>
        <r>
          <rPr>
            <sz val="11"/>
            <rFont val="Calibri"/>
            <family val="2"/>
            <scheme val="minor"/>
          </rPr>
          <t>¦1¦2¦1¦13¦1¦Null§</t>
        </r>
      </text>
    </comment>
    <comment ref="A31" authorId="0" shapeId="0">
      <text>
        <r>
          <rPr>
            <sz val="11"/>
            <rFont val="Calibri"/>
            <family val="2"/>
            <scheme val="minor"/>
          </rPr>
          <t>¦1¦2¦1¦14¦1¦Null§</t>
        </r>
      </text>
    </comment>
    <comment ref="A33" authorId="0" shapeId="0">
      <text>
        <r>
          <rPr>
            <sz val="11"/>
            <rFont val="Calibri"/>
            <family val="2"/>
            <scheme val="minor"/>
          </rPr>
          <t>¦1¦2¦1¦15¦1¦Null§</t>
        </r>
      </text>
    </comment>
    <comment ref="A68" authorId="0" shapeId="0">
      <text>
        <r>
          <rPr>
            <sz val="11"/>
            <rFont val="Calibri"/>
            <family val="2"/>
            <scheme val="minor"/>
          </rPr>
          <t>¦1¦2¦2¦1¦1¦Null§</t>
        </r>
      </text>
    </comment>
    <comment ref="A70" authorId="0" shapeId="0">
      <text>
        <r>
          <rPr>
            <sz val="11"/>
            <rFont val="Calibri"/>
            <family val="2"/>
            <scheme val="minor"/>
          </rPr>
          <t>¦1¦2¦2¦2¦1¦Null§</t>
        </r>
      </text>
    </comment>
    <comment ref="A72" authorId="0" shapeId="0">
      <text>
        <r>
          <rPr>
            <sz val="11"/>
            <rFont val="Calibri"/>
            <family val="2"/>
            <scheme val="minor"/>
          </rPr>
          <t>¦1¦2¦2¦3¦1¦Null§</t>
        </r>
      </text>
    </comment>
    <comment ref="A74" authorId="0" shapeId="0">
      <text>
        <r>
          <rPr>
            <sz val="11"/>
            <rFont val="Calibri"/>
            <family val="2"/>
            <scheme val="minor"/>
          </rPr>
          <t>¦1¦2¦2¦4¦1¦Null§</t>
        </r>
      </text>
    </comment>
    <comment ref="A76" authorId="0" shapeId="0">
      <text>
        <r>
          <rPr>
            <sz val="11"/>
            <rFont val="Calibri"/>
            <family val="2"/>
            <scheme val="minor"/>
          </rPr>
          <t>¦1¦2¦2¦5¦1¦Null§</t>
        </r>
      </text>
    </comment>
    <comment ref="A78" authorId="0" shapeId="0">
      <text>
        <r>
          <rPr>
            <sz val="11"/>
            <rFont val="Calibri"/>
            <family val="2"/>
            <scheme val="minor"/>
          </rPr>
          <t>¦1¦2¦2¦6¦1¦Null§</t>
        </r>
      </text>
    </comment>
    <comment ref="A80" authorId="0" shapeId="0">
      <text>
        <r>
          <rPr>
            <sz val="11"/>
            <rFont val="Calibri"/>
            <family val="2"/>
            <scheme val="minor"/>
          </rPr>
          <t>¦1¦2¦2¦7¦1¦Null§</t>
        </r>
      </text>
    </comment>
    <comment ref="A82" authorId="0" shapeId="0">
      <text>
        <r>
          <rPr>
            <sz val="11"/>
            <rFont val="Calibri"/>
            <family val="2"/>
            <scheme val="minor"/>
          </rPr>
          <t>¦1¦2¦2¦8¦1¦Null§SubSection</t>
        </r>
      </text>
    </comment>
    <comment ref="A84" authorId="0" shapeId="0">
      <text>
        <r>
          <rPr>
            <sz val="11"/>
            <rFont val="Calibri"/>
            <family val="2"/>
            <scheme val="minor"/>
          </rPr>
          <t>¦1¦2¦2¦9¦1¦Null§</t>
        </r>
      </text>
    </comment>
    <comment ref="A86" authorId="0" shapeId="0">
      <text>
        <r>
          <rPr>
            <sz val="11"/>
            <rFont val="Calibri"/>
            <family val="2"/>
            <scheme val="minor"/>
          </rPr>
          <t>¦1¦2¦2¦10¦1¦Null§</t>
        </r>
      </text>
    </comment>
    <comment ref="A88" authorId="0" shapeId="0">
      <text>
        <r>
          <rPr>
            <sz val="11"/>
            <rFont val="Calibri"/>
            <family val="2"/>
            <scheme val="minor"/>
          </rPr>
          <t>¦1¦2¦2¦11¦1¦Null§</t>
        </r>
      </text>
    </comment>
    <comment ref="A131" authorId="0" shapeId="0">
      <text>
        <r>
          <rPr>
            <sz val="11"/>
            <rFont val="Calibri"/>
            <family val="2"/>
            <scheme val="minor"/>
          </rPr>
          <t>¦1¦2¦3¦1¦1¦Null§</t>
        </r>
      </text>
    </comment>
    <comment ref="A133" authorId="0" shapeId="0">
      <text>
        <r>
          <rPr>
            <sz val="11"/>
            <rFont val="Calibri"/>
            <family val="2"/>
            <scheme val="minor"/>
          </rPr>
          <t>¦1¦2¦3¦2¦1¦Null§</t>
        </r>
      </text>
    </comment>
    <comment ref="A135" authorId="0" shapeId="0">
      <text>
        <r>
          <rPr>
            <sz val="11"/>
            <rFont val="Calibri"/>
            <family val="2"/>
            <scheme val="minor"/>
          </rPr>
          <t>¦1¦2¦3¦3¦1¦Null§</t>
        </r>
      </text>
    </comment>
    <comment ref="A137" authorId="0" shapeId="0">
      <text>
        <r>
          <rPr>
            <sz val="11"/>
            <rFont val="Calibri"/>
            <family val="2"/>
            <scheme val="minor"/>
          </rPr>
          <t>¦1¦2¦3¦4¦1¦Null§</t>
        </r>
      </text>
    </comment>
    <comment ref="A139" authorId="0" shapeId="0">
      <text>
        <r>
          <rPr>
            <sz val="11"/>
            <rFont val="Calibri"/>
            <family val="2"/>
            <scheme val="minor"/>
          </rPr>
          <t>¦1¦2¦3¦5¦1¦Null§</t>
        </r>
      </text>
    </comment>
    <comment ref="A141" authorId="0" shapeId="0">
      <text>
        <r>
          <rPr>
            <sz val="11"/>
            <rFont val="Calibri"/>
            <family val="2"/>
            <scheme val="minor"/>
          </rPr>
          <t>¦1¦2¦3¦6¦1¦Null§</t>
        </r>
      </text>
    </comment>
    <comment ref="A143" authorId="0" shapeId="0">
      <text>
        <r>
          <rPr>
            <sz val="11"/>
            <rFont val="Calibri"/>
            <family val="2"/>
            <scheme val="minor"/>
          </rPr>
          <t>¦1¦2¦3¦7¦1¦Null§</t>
        </r>
      </text>
    </comment>
    <comment ref="A145" authorId="0" shapeId="0">
      <text>
        <r>
          <rPr>
            <sz val="11"/>
            <rFont val="Calibri"/>
            <family val="2"/>
            <scheme val="minor"/>
          </rPr>
          <t>¦1¦2¦3¦8¦1¦Null§</t>
        </r>
      </text>
    </comment>
    <comment ref="A147" authorId="0" shapeId="0">
      <text>
        <r>
          <rPr>
            <sz val="11"/>
            <rFont val="Calibri"/>
            <family val="2"/>
            <scheme val="minor"/>
          </rPr>
          <t>¦1¦2¦3¦9¦1¦Null§</t>
        </r>
      </text>
    </comment>
    <comment ref="A149" authorId="0" shapeId="0">
      <text>
        <r>
          <rPr>
            <sz val="11"/>
            <rFont val="Calibri"/>
            <family val="2"/>
            <scheme val="minor"/>
          </rPr>
          <t>¦1¦2¦3¦10¦1¦Null§</t>
        </r>
      </text>
    </comment>
    <comment ref="A151" authorId="0" shapeId="0">
      <text>
        <r>
          <rPr>
            <sz val="11"/>
            <rFont val="Calibri"/>
            <family val="2"/>
            <scheme val="minor"/>
          </rPr>
          <t>¦1¦2¦3¦11¦1¦Null§</t>
        </r>
      </text>
    </comment>
    <comment ref="A153" authorId="0" shapeId="0">
      <text>
        <r>
          <rPr>
            <sz val="11"/>
            <rFont val="Calibri"/>
            <family val="2"/>
            <scheme val="minor"/>
          </rPr>
          <t>¦1¦2¦3¦12¦1¦Null§</t>
        </r>
      </text>
    </comment>
    <comment ref="A155" authorId="0" shapeId="0">
      <text>
        <r>
          <rPr>
            <sz val="11"/>
            <rFont val="Calibri"/>
            <family val="2"/>
            <scheme val="minor"/>
          </rPr>
          <t>¦1¦2¦3¦13¦1¦Null§</t>
        </r>
      </text>
    </comment>
    <comment ref="A157" authorId="0" shapeId="0">
      <text>
        <r>
          <rPr>
            <sz val="11"/>
            <rFont val="Calibri"/>
            <family val="2"/>
            <scheme val="minor"/>
          </rPr>
          <t>¦1¦2¦3¦14¦1¦Null§</t>
        </r>
      </text>
    </comment>
    <comment ref="A159" authorId="0" shapeId="0">
      <text>
        <r>
          <rPr>
            <sz val="11"/>
            <rFont val="Calibri"/>
            <family val="2"/>
            <scheme val="minor"/>
          </rPr>
          <t>¦1¦2¦3¦15¦1¦Null§</t>
        </r>
      </text>
    </comment>
    <comment ref="A161" authorId="0" shapeId="0">
      <text>
        <r>
          <rPr>
            <sz val="11"/>
            <rFont val="Calibri"/>
            <family val="2"/>
            <scheme val="minor"/>
          </rPr>
          <t>¦1¦2¦3¦16¦1¦Null§</t>
        </r>
      </text>
    </comment>
    <comment ref="A163" authorId="0" shapeId="0">
      <text>
        <r>
          <rPr>
            <sz val="11"/>
            <rFont val="Calibri"/>
            <family val="2"/>
            <scheme val="minor"/>
          </rPr>
          <t>¦1¦2¦3¦17¦1¦Null§</t>
        </r>
      </text>
    </comment>
    <comment ref="A165" authorId="0" shapeId="0">
      <text>
        <r>
          <rPr>
            <sz val="11"/>
            <rFont val="Calibri"/>
            <family val="2"/>
            <scheme val="minor"/>
          </rPr>
          <t>¦1¦2¦3¦18¦1¦Null§</t>
        </r>
      </text>
    </comment>
    <comment ref="A167" authorId="0" shapeId="0">
      <text>
        <r>
          <rPr>
            <sz val="11"/>
            <rFont val="Calibri"/>
            <family val="2"/>
            <scheme val="minor"/>
          </rPr>
          <t>¦1¦2¦3¦19¦1¦Null§RateOnly</t>
        </r>
      </text>
    </comment>
  </commentList>
</comments>
</file>

<file path=xl/sharedStrings.xml><?xml version="1.0" encoding="utf-8"?>
<sst xmlns="http://schemas.openxmlformats.org/spreadsheetml/2006/main" count="210" uniqueCount="141">
  <si>
    <t>Rate=G</t>
  </si>
  <si>
    <t>GAUTENG PROVINCIAL LEGISLATURE</t>
  </si>
  <si>
    <t>&lt;NewDataSet&gt;·  &lt;xs:schema id="NewDataSet" xmlns="" xmlns:xs="http://www.w3.org/2001/XMLSchema" xmlns:msdata="urn:schemas-microsoft-com:xml-msdata"&gt;·    &lt;xs:element name="NewDataSet" msdata:IsDataSet="true" msdata:MainDataTable="SummaryItems" msdata:UseCurrentLocale="true"&gt;·      &lt;xs:complexType&gt;·        &lt;xs:choice minOccurs="0" maxOccurs="unbounded"&gt;·          &lt;xs:element name="SummaryItems"&gt;·            &lt;xs:complexType&gt;·              &lt;xs:sequence&gt;·                &lt;xs:element name="ContractNo" type="xs:short" minOccurs="0" /&gt;·                &lt;xs:element name="ScheduleNo" type="xs:short" minOccurs="0" /&gt;·                &lt;xs:element name="SortNo" type="xs:short" minOccurs="0" /&gt;·                &lt;xs:element name="Item" type="xs:string" minOccurs="0" /&gt;·                &lt;xs:element name="SubTotalText" type="xs:string" minOccurs="0" /&gt;·                &lt;xs:element name="Description" type="xs:string" minOccurs="0" /&gt;·                &lt;xs:element name="CalcType" type="xs:string" minOccurs="0" /&gt;·                &lt;xs:element name="CalcValue" type="xs:double" minOccurs="0" /&gt;·                &lt;xs:element name="UseFirstSubTotal" type="xs:boolean" minOccurs="0" /&gt;·                &lt;xs:element name="ExclFromWorks" type="xs:boolean" minOccurs="0" /&gt;·                &lt;xs:element name="ExclFromProjected" type="xs:boolean" minOccurs="0" /&gt;·              &lt;/xs:sequence&gt;·            &lt;/xs:complexType&gt;·          &lt;/xs:element&gt;·        &lt;/xs:choice&gt;·      &lt;/xs:complexType&gt;·    &lt;/xs:element&gt;·  &lt;/xs:schema&gt;·  &lt;SummaryItems&gt;·    &lt;ContractNo&gt;1&lt;/ContractNo&gt;·    &lt;ScheduleNo&gt;1&lt;/ScheduleNo&gt;·    &lt;SortNo&gt;2&lt;/SortNo&gt;·    &lt;Item&gt;2&lt;/Item&gt;·    &lt;Description&gt;Add 15% VAT&lt;/Description&gt;·    &lt;CalcType&gt;%&lt;/CalcType&gt;·    &lt;CalcValue&gt;15&lt;/CalcValue&gt;·    &lt;UseFirstSubTotal&gt;false&lt;/UseFirstSubTotal&gt;·    &lt;ExclFromWorks&gt;false&lt;/ExclFromWorks&gt;·    &lt;ExclFromProjected&gt;false&lt;/ExclFromProjected&gt;·  &lt;/SummaryItems&gt;·  &lt;SummaryItems&gt;·    &lt;ContractNo&gt;1&lt;/ContractNo&gt;·    &lt;ScheduleNo&gt;1&lt;/ScheduleNo&gt;·    &lt;SortNo&gt;1&lt;/SortNo&gt;·    &lt;Item&gt;1&lt;/Item&gt;·    &lt;Description&gt;Add Contingency&lt;/Description&gt;·    &lt;CalcType&gt;%&lt;/CalcType&gt;·    &lt;CalcValue&gt;10&lt;/CalcValue&gt;·    &lt;UseFirstSubTotal&gt;true&lt;/UseFirstSubTotal&gt;·    &lt;ExclFromWorks&gt;false&lt;/ExclFromWorks&gt;·    &lt;ExclFromProjected&gt;false&lt;/ExclFromProjected&gt;·  &lt;/SummaryItems&gt;·&lt;/NewDataSet&gt;</t>
  </si>
  <si>
    <t>TILES REPLACEMENT</t>
  </si>
  <si>
    <t>Section 1:  PRELIMINARY &amp; GENERAL</t>
  </si>
  <si>
    <t>ITEM
NO</t>
  </si>
  <si>
    <t>PAYMENT</t>
  </si>
  <si>
    <t>DESCRIPTION</t>
  </si>
  <si>
    <t>UNIT</t>
  </si>
  <si>
    <t>QTY</t>
  </si>
  <si>
    <t>RATE</t>
  </si>
  <si>
    <t>AMOUNT R</t>
  </si>
  <si>
    <t>B1</t>
  </si>
  <si>
    <t>Item 1</t>
  </si>
  <si>
    <t>B1.1</t>
  </si>
  <si>
    <t>SANS
1200 A</t>
  </si>
  <si>
    <t>SECTION : PRELIMINARY AND GENERAL</t>
  </si>
  <si>
    <t>B1.2</t>
  </si>
  <si>
    <t>8.3</t>
  </si>
  <si>
    <t>FIXED-CHARGE ITEMS</t>
  </si>
  <si>
    <t>B1.2.1</t>
  </si>
  <si>
    <t>8.3.1</t>
  </si>
  <si>
    <t>Contractual Requirements</t>
  </si>
  <si>
    <t>Sum</t>
  </si>
  <si>
    <t>B1.2.2</t>
  </si>
  <si>
    <t xml:space="preserve">Safety file </t>
  </si>
  <si>
    <t>B1.3</t>
  </si>
  <si>
    <t>8.4</t>
  </si>
  <si>
    <t>TIME-RELATED ITEMS</t>
  </si>
  <si>
    <t>B1.3.1</t>
  </si>
  <si>
    <t>8.4.1</t>
  </si>
  <si>
    <t>8.4.2.2</t>
  </si>
  <si>
    <t>b) Facilities for Contractor for duration of construction, except where otherwise stated</t>
  </si>
  <si>
    <t>B1.3.2</t>
  </si>
  <si>
    <t>Offices, abolution and storage sheds</t>
  </si>
  <si>
    <t>B1.3.3</t>
  </si>
  <si>
    <t>Workshops</t>
  </si>
  <si>
    <t>B1.3.4</t>
  </si>
  <si>
    <t>Dealing with water (Subclause 5.5)</t>
  </si>
  <si>
    <t>B1.3.5</t>
  </si>
  <si>
    <t>8.4.3</t>
  </si>
  <si>
    <t>Supervision</t>
  </si>
  <si>
    <t>B1.3.6</t>
  </si>
  <si>
    <t>8.4.4</t>
  </si>
  <si>
    <t>Company and head office overhead costs</t>
  </si>
  <si>
    <t>B1.3.7</t>
  </si>
  <si>
    <t>8.4.5</t>
  </si>
  <si>
    <t>Other time-related obligations</t>
  </si>
  <si>
    <t>B1.3.8</t>
  </si>
  <si>
    <t>Inspect and certify Roof earthing upon completion</t>
  </si>
  <si>
    <t xml:space="preserve"> Total Carried Forward To Summary</t>
  </si>
  <si>
    <t>Prepared by Masande TVNA Consulting Engineers</t>
  </si>
  <si>
    <t>1</t>
  </si>
  <si>
    <t>Section 2:  ACCESS &amp; SAFETY</t>
  </si>
  <si>
    <t>B2</t>
  </si>
  <si>
    <t>Section 2b:  ACCESS &amp; SAFETY</t>
  </si>
  <si>
    <t>B2.1</t>
  </si>
  <si>
    <t>TEMPORARY ACCESS</t>
  </si>
  <si>
    <t>B2.1.1</t>
  </si>
  <si>
    <t xml:space="preserve">Security access from street level, complete with lockable gate, 2.4m fence and razor coil </t>
  </si>
  <si>
    <t>B2.1.2</t>
  </si>
  <si>
    <t>Temporary hoarding or netting at street level</t>
  </si>
  <si>
    <t>m</t>
  </si>
  <si>
    <t>B2.1.3</t>
  </si>
  <si>
    <t>Access scaffolding to various roofs</t>
  </si>
  <si>
    <t>B2.1.4</t>
  </si>
  <si>
    <t>Crawl boards and ladders to inacccesible areas</t>
  </si>
  <si>
    <t>B2.1.5</t>
  </si>
  <si>
    <t>Edge barriers</t>
  </si>
  <si>
    <t>B2.2</t>
  </si>
  <si>
    <t>PERMANENT ACCESS</t>
  </si>
  <si>
    <t>B2.2.1</t>
  </si>
  <si>
    <t>Fall arrest lines along balustrades</t>
  </si>
  <si>
    <t>B2.2.2</t>
  </si>
  <si>
    <t>Catladders &amp; safety cage for maintenance access</t>
  </si>
  <si>
    <t>B2.2.3</t>
  </si>
  <si>
    <t>Apply for wayleaves to JRA for streetlevel access, hoarding and barricading</t>
  </si>
  <si>
    <t>2</t>
  </si>
  <si>
    <t>Section 3: TILED ROOFS</t>
  </si>
  <si>
    <t>B3</t>
  </si>
  <si>
    <t>B3.1</t>
  </si>
  <si>
    <t>DEMOLITION</t>
  </si>
  <si>
    <t>B3.1.1</t>
  </si>
  <si>
    <t>Remove existing clay tiles, valley, ridge caps, etc from roof, stack and store for re-use and dispose broken broken clay tiles only</t>
  </si>
  <si>
    <t>m²</t>
  </si>
  <si>
    <t>B3.1.2</t>
  </si>
  <si>
    <t>Remove existing concrete tiles, valley, ridge caps, etc from roof and dispose</t>
  </si>
  <si>
    <t>B3.1.3</t>
  </si>
  <si>
    <t>Clean metal substrate and prepare surfaces as specified</t>
  </si>
  <si>
    <t>B3.1.4</t>
  </si>
  <si>
    <t>Remove existing battens and reposition</t>
  </si>
  <si>
    <t>B3.1.5</t>
  </si>
  <si>
    <t>Remove existing gutters and downpipes, and dispose at contractor's own disposal site</t>
  </si>
  <si>
    <t>B3.1.6</t>
  </si>
  <si>
    <t>Extra over 5.1.1 to deliver spare tiles to basement storage, and stack</t>
  </si>
  <si>
    <t>B3.2</t>
  </si>
  <si>
    <t>WATERPROOFING</t>
  </si>
  <si>
    <t>B3.2.1</t>
  </si>
  <si>
    <t xml:space="preserve">Apply primer coating to substrate as specified over entire surface.  Product subject to approval by Engineer. </t>
  </si>
  <si>
    <t>B3.2.2</t>
  </si>
  <si>
    <t xml:space="preserve">Apply waterproof coating to substrate as specified over entire surface.  Product subject to approval by Engineer. </t>
  </si>
  <si>
    <t>B3.2.3</t>
  </si>
  <si>
    <t>Supply and install Specified Terracota clay
 rooftiles (Coppo Clay by Italcotto , complete with all battens and fasteners</t>
  </si>
  <si>
    <t>B3.2.4</t>
  </si>
  <si>
    <t>Supply attic stock clay tiles</t>
  </si>
  <si>
    <t>B3.2.5</t>
  </si>
  <si>
    <t>Install existing clay tiles from stockpile to Client specified roof only, complete with all finishes</t>
  </si>
  <si>
    <t>B3.2.6</t>
  </si>
  <si>
    <t>Extra over for supply in install of ridges, complete with grout seals and finishes</t>
  </si>
  <si>
    <t>B3.2.7</t>
  </si>
  <si>
    <t>Extra over for supply in install of valley gutters, complete with grout seals and finishes</t>
  </si>
  <si>
    <t>B3.2.8</t>
  </si>
  <si>
    <t>Supply, fit and finish off gutters</t>
  </si>
  <si>
    <t>B3.2.9</t>
  </si>
  <si>
    <t>Supply, fit and finish off down pipes</t>
  </si>
  <si>
    <t>B3.2.10</t>
  </si>
  <si>
    <t>Supply and install PVC sliplining to existing downpipes</t>
  </si>
  <si>
    <t>Rate Only</t>
  </si>
  <si>
    <t>3</t>
  </si>
  <si>
    <t>SUMMARY OF SECTIONS</t>
  </si>
  <si>
    <t xml:space="preserve"> </t>
  </si>
  <si>
    <t>SECTION</t>
  </si>
  <si>
    <t xml:space="preserve"> Total Carried Forward To Summary Of Schedules</t>
  </si>
  <si>
    <t>4</t>
  </si>
  <si>
    <t>To use a free rate estimator program with this Excel file</t>
  </si>
  <si>
    <t>1)</t>
  </si>
  <si>
    <t>Download and install the program by clicking the link below and following instructions</t>
  </si>
  <si>
    <t>Bill Project (demo mode)</t>
  </si>
  <si>
    <t>2)</t>
  </si>
  <si>
    <t>In MS Windows run the program using 'Start &gt; Programs &gt; Civilsoft &gt; Bill Project'</t>
  </si>
  <si>
    <t>3)</t>
  </si>
  <si>
    <t>Once Bill Project is running use 'File &gt; Open Excel Tender' and select this file, eg</t>
  </si>
  <si>
    <t>4)</t>
  </si>
  <si>
    <t>Item rates can now be calculated by adding project resources to items</t>
  </si>
  <si>
    <t>5)</t>
  </si>
  <si>
    <t>For more information in Bill Project use 'Tools &gt; Guide' and click on 'Rate Estimator'</t>
  </si>
  <si>
    <t>Note:</t>
  </si>
  <si>
    <t>Although Bill Project will be set to demo mode, the rate estimator will have full functionality</t>
  </si>
  <si>
    <t>Once rates have been calculated in Bill Project they can be exported using 'File &gt; Export &gt; Rate'</t>
  </si>
  <si>
    <t>If you need help with any of the above, click the link below or phone +27 (0)42 294 1777</t>
  </si>
  <si>
    <t>Bill Project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</si>
</sst>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80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49" fontId="3" fillId="0" borderId="4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top" wrapText="1"/>
    </xf>
    <xf numFmtId="4" fontId="3" fillId="3" borderId="4" xfId="0" applyNumberFormat="1" applyFont="1" applyFill="1" applyBorder="1" applyAlignment="1" applyProtection="1">
      <alignment horizontal="right" vertical="top" wrapText="1"/>
      <protection locked="0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6" fillId="0" borderId="0" xfId="0" applyFont="1"/>
    <xf numFmtId="0" fontId="8" fillId="0" borderId="0" xfId="1"/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700405</xdr:colOff>
      <xdr:row>0</xdr:row>
      <xdr:rowOff>0</xdr:rowOff>
    </xdr:from>
    <xdr:ext cx="1676400" cy="12192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700405</xdr:colOff>
      <xdr:row>63</xdr:row>
      <xdr:rowOff>0</xdr:rowOff>
    </xdr:from>
    <xdr:ext cx="1676400" cy="121920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700405</xdr:colOff>
      <xdr:row>126</xdr:row>
      <xdr:rowOff>0</xdr:rowOff>
    </xdr:from>
    <xdr:ext cx="1676400" cy="121920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700405</xdr:colOff>
      <xdr:row>175</xdr:row>
      <xdr:rowOff>0</xdr:rowOff>
    </xdr:from>
    <xdr:ext cx="1676400" cy="1219200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civilsoft.co/BillProject/Support.aspx" TargetMode="External"/><Relationship Id="rId1" Type="http://schemas.openxmlformats.org/officeDocument/2006/relationships/hyperlink" Target="http://www.civilsoft.co/BillProject/FreeTrial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9"/>
  <sheetViews>
    <sheetView showGridLines="0" tabSelected="1" topLeftCell="B1" workbookViewId="0">
      <selection activeCell="B2" sqref="B2"/>
    </sheetView>
  </sheetViews>
  <sheetFormatPr defaultRowHeight="15" x14ac:dyDescent="0.25"/>
  <cols>
    <col min="1" max="1" width="5.42578125" style="5" hidden="1" customWidth="1"/>
    <col min="2" max="2" width="9.7109375" style="5" customWidth="1"/>
    <col min="3" max="3" width="10.85546875" style="5" customWidth="1"/>
    <col min="4" max="4" width="38.85546875" style="5" customWidth="1"/>
    <col min="5" max="5" width="6.42578125" style="5" customWidth="1"/>
    <col min="6" max="7" width="10.85546875" style="5" customWidth="1"/>
    <col min="8" max="8" width="14" style="5" customWidth="1"/>
    <col min="9" max="16384" width="9.140625" style="5"/>
  </cols>
  <sheetData>
    <row r="1" spans="1:8" s="1" customFormat="1" ht="15" customHeight="1" x14ac:dyDescent="0.2">
      <c r="A1" s="6" t="s">
        <v>0</v>
      </c>
      <c r="B1" s="7" t="s">
        <v>1</v>
      </c>
    </row>
    <row r="2" spans="1:8" s="1" customFormat="1" ht="103.15" customHeight="1" x14ac:dyDescent="0.2">
      <c r="A2" s="6" t="s">
        <v>2</v>
      </c>
      <c r="B2" s="8" t="s">
        <v>3</v>
      </c>
    </row>
    <row r="3" spans="1:8" s="2" customFormat="1" ht="15" customHeight="1" x14ac:dyDescent="0.2">
      <c r="H3" s="9" t="s">
        <v>4</v>
      </c>
    </row>
    <row r="4" spans="1:8" s="3" customFormat="1" ht="27.4" customHeight="1" x14ac:dyDescent="0.25"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1" t="s">
        <v>11</v>
      </c>
    </row>
    <row r="5" spans="1:8" s="3" customFormat="1" ht="12" customHeight="1" x14ac:dyDescent="0.25">
      <c r="A5" s="3">
        <v>298</v>
      </c>
      <c r="B5" s="12" t="s">
        <v>12</v>
      </c>
      <c r="C5" s="13"/>
      <c r="D5" s="14" t="s">
        <v>13</v>
      </c>
      <c r="E5" s="15"/>
      <c r="F5" s="16"/>
      <c r="G5" s="16"/>
      <c r="H5" s="17"/>
    </row>
    <row r="6" spans="1:8" s="3" customFormat="1" ht="12" customHeight="1" x14ac:dyDescent="0.25">
      <c r="B6" s="18"/>
      <c r="C6" s="19"/>
      <c r="D6" s="19"/>
      <c r="E6" s="19"/>
      <c r="F6" s="19"/>
      <c r="G6" s="19"/>
      <c r="H6" s="19"/>
    </row>
    <row r="7" spans="1:8" s="3" customFormat="1" ht="24" customHeight="1" x14ac:dyDescent="0.25">
      <c r="A7" s="3">
        <v>299</v>
      </c>
      <c r="B7" s="12" t="s">
        <v>14</v>
      </c>
      <c r="C7" s="14" t="s">
        <v>15</v>
      </c>
      <c r="D7" s="14" t="s">
        <v>16</v>
      </c>
      <c r="E7" s="15"/>
      <c r="F7" s="16"/>
      <c r="G7" s="16"/>
      <c r="H7" s="17"/>
    </row>
    <row r="8" spans="1:8" s="3" customFormat="1" ht="12" customHeight="1" x14ac:dyDescent="0.25">
      <c r="B8" s="18"/>
      <c r="C8" s="19"/>
      <c r="D8" s="19"/>
      <c r="E8" s="19"/>
      <c r="F8" s="19"/>
      <c r="G8" s="19"/>
      <c r="H8" s="19"/>
    </row>
    <row r="9" spans="1:8" s="3" customFormat="1" ht="12" customHeight="1" x14ac:dyDescent="0.25">
      <c r="A9" s="3">
        <v>300</v>
      </c>
      <c r="B9" s="12" t="s">
        <v>17</v>
      </c>
      <c r="C9" s="14" t="s">
        <v>18</v>
      </c>
      <c r="D9" s="14" t="s">
        <v>19</v>
      </c>
      <c r="E9" s="15"/>
      <c r="F9" s="16"/>
      <c r="G9" s="16"/>
      <c r="H9" s="17"/>
    </row>
    <row r="10" spans="1:8" s="3" customFormat="1" ht="12" customHeight="1" x14ac:dyDescent="0.25">
      <c r="B10" s="18"/>
      <c r="C10" s="19"/>
      <c r="D10" s="19"/>
      <c r="E10" s="19"/>
      <c r="F10" s="19"/>
      <c r="G10" s="19"/>
      <c r="H10" s="19"/>
    </row>
    <row r="11" spans="1:8" s="3" customFormat="1" ht="12" customHeight="1" x14ac:dyDescent="0.25">
      <c r="A11" s="3">
        <v>301</v>
      </c>
      <c r="B11" s="12" t="s">
        <v>20</v>
      </c>
      <c r="C11" s="14" t="s">
        <v>21</v>
      </c>
      <c r="D11" s="14" t="s">
        <v>22</v>
      </c>
      <c r="E11" s="20" t="s">
        <v>23</v>
      </c>
      <c r="F11" s="21">
        <v>1</v>
      </c>
      <c r="G11" s="22">
        <v>0</v>
      </c>
      <c r="H11" s="17">
        <f>IF(E11 = CHAR(37), F11*G11/100,F11*G11)</f>
        <v>0</v>
      </c>
    </row>
    <row r="12" spans="1:8" s="3" customFormat="1" ht="12" customHeight="1" x14ac:dyDescent="0.25">
      <c r="B12" s="18"/>
      <c r="C12" s="19"/>
      <c r="D12" s="19"/>
      <c r="E12" s="19"/>
      <c r="F12" s="19"/>
      <c r="G12" s="19"/>
      <c r="H12" s="19"/>
    </row>
    <row r="13" spans="1:8" s="3" customFormat="1" ht="12" customHeight="1" x14ac:dyDescent="0.25">
      <c r="A13" s="3">
        <v>312</v>
      </c>
      <c r="B13" s="12" t="s">
        <v>24</v>
      </c>
      <c r="C13" s="14"/>
      <c r="D13" s="14" t="s">
        <v>25</v>
      </c>
      <c r="E13" s="20" t="s">
        <v>23</v>
      </c>
      <c r="F13" s="21">
        <v>1</v>
      </c>
      <c r="G13" s="22">
        <v>0</v>
      </c>
      <c r="H13" s="17">
        <f>IF(E13 = CHAR(37), F13*G13/100,F13*G13)</f>
        <v>0</v>
      </c>
    </row>
    <row r="14" spans="1:8" s="3" customFormat="1" ht="12" customHeight="1" x14ac:dyDescent="0.25">
      <c r="B14" s="18"/>
      <c r="C14" s="19"/>
      <c r="D14" s="19"/>
      <c r="E14" s="19"/>
      <c r="F14" s="19"/>
      <c r="G14" s="19"/>
      <c r="H14" s="19"/>
    </row>
    <row r="15" spans="1:8" s="3" customFormat="1" ht="12" customHeight="1" x14ac:dyDescent="0.25">
      <c r="A15" s="3">
        <v>302</v>
      </c>
      <c r="B15" s="12" t="s">
        <v>26</v>
      </c>
      <c r="C15" s="14" t="s">
        <v>27</v>
      </c>
      <c r="D15" s="14" t="s">
        <v>28</v>
      </c>
      <c r="E15" s="20"/>
      <c r="F15" s="21"/>
      <c r="G15" s="17"/>
      <c r="H15" s="17"/>
    </row>
    <row r="16" spans="1:8" s="3" customFormat="1" ht="12" customHeight="1" x14ac:dyDescent="0.25">
      <c r="B16" s="18"/>
      <c r="C16" s="19"/>
      <c r="D16" s="19"/>
      <c r="E16" s="19"/>
      <c r="F16" s="19"/>
      <c r="G16" s="19"/>
      <c r="H16" s="19"/>
    </row>
    <row r="17" spans="1:8" s="3" customFormat="1" ht="12" customHeight="1" x14ac:dyDescent="0.25">
      <c r="A17" s="3">
        <v>303</v>
      </c>
      <c r="B17" s="12" t="s">
        <v>29</v>
      </c>
      <c r="C17" s="14" t="s">
        <v>30</v>
      </c>
      <c r="D17" s="14" t="s">
        <v>22</v>
      </c>
      <c r="E17" s="20" t="s">
        <v>23</v>
      </c>
      <c r="F17" s="21">
        <v>1</v>
      </c>
      <c r="G17" s="22">
        <v>0</v>
      </c>
      <c r="H17" s="17">
        <f>IF(E17 = CHAR(37), F17*G17/100,F17*G17)</f>
        <v>0</v>
      </c>
    </row>
    <row r="18" spans="1:8" s="3" customFormat="1" ht="12" customHeight="1" x14ac:dyDescent="0.25">
      <c r="B18" s="18"/>
      <c r="C18" s="19"/>
      <c r="D18" s="19"/>
      <c r="E18" s="19"/>
      <c r="F18" s="19"/>
      <c r="G18" s="19"/>
      <c r="H18" s="19"/>
    </row>
    <row r="19" spans="1:8" s="3" customFormat="1" ht="24" customHeight="1" x14ac:dyDescent="0.25">
      <c r="A19" s="3">
        <v>304</v>
      </c>
      <c r="B19" s="12"/>
      <c r="C19" s="14" t="s">
        <v>31</v>
      </c>
      <c r="D19" s="14" t="s">
        <v>32</v>
      </c>
      <c r="E19" s="20"/>
      <c r="F19" s="21"/>
      <c r="G19" s="17"/>
      <c r="H19" s="17"/>
    </row>
    <row r="20" spans="1:8" s="3" customFormat="1" ht="12" customHeight="1" x14ac:dyDescent="0.25">
      <c r="B20" s="18"/>
      <c r="C20" s="19"/>
      <c r="D20" s="19"/>
      <c r="E20" s="19"/>
      <c r="F20" s="19"/>
      <c r="G20" s="19"/>
      <c r="H20" s="19"/>
    </row>
    <row r="21" spans="1:8" s="3" customFormat="1" ht="12" customHeight="1" x14ac:dyDescent="0.25">
      <c r="A21" s="3">
        <v>305</v>
      </c>
      <c r="B21" s="12" t="s">
        <v>33</v>
      </c>
      <c r="C21" s="14"/>
      <c r="D21" s="14" t="s">
        <v>34</v>
      </c>
      <c r="E21" s="20" t="s">
        <v>23</v>
      </c>
      <c r="F21" s="21">
        <v>1</v>
      </c>
      <c r="G21" s="22">
        <v>0</v>
      </c>
      <c r="H21" s="17">
        <f>IF(E21 = CHAR(37), F21*G21/100,F21*G21)</f>
        <v>0</v>
      </c>
    </row>
    <row r="22" spans="1:8" s="3" customFormat="1" ht="12" customHeight="1" x14ac:dyDescent="0.25">
      <c r="B22" s="18"/>
      <c r="C22" s="19"/>
      <c r="D22" s="19"/>
      <c r="E22" s="19"/>
      <c r="F22" s="19"/>
      <c r="G22" s="19"/>
      <c r="H22" s="19"/>
    </row>
    <row r="23" spans="1:8" s="3" customFormat="1" ht="12" customHeight="1" x14ac:dyDescent="0.25">
      <c r="A23" s="3">
        <v>306</v>
      </c>
      <c r="B23" s="12" t="s">
        <v>35</v>
      </c>
      <c r="C23" s="14"/>
      <c r="D23" s="14" t="s">
        <v>36</v>
      </c>
      <c r="E23" s="20" t="s">
        <v>23</v>
      </c>
      <c r="F23" s="21">
        <v>1</v>
      </c>
      <c r="G23" s="22">
        <v>0</v>
      </c>
      <c r="H23" s="17">
        <f>IF(E23 = CHAR(37), F23*G23/100,F23*G23)</f>
        <v>0</v>
      </c>
    </row>
    <row r="24" spans="1:8" s="3" customFormat="1" ht="12" customHeight="1" x14ac:dyDescent="0.25">
      <c r="B24" s="18"/>
      <c r="C24" s="19"/>
      <c r="D24" s="19"/>
      <c r="E24" s="19"/>
      <c r="F24" s="19"/>
      <c r="G24" s="19"/>
      <c r="H24" s="19"/>
    </row>
    <row r="25" spans="1:8" s="3" customFormat="1" ht="12" customHeight="1" x14ac:dyDescent="0.25">
      <c r="A25" s="3">
        <v>307</v>
      </c>
      <c r="B25" s="12" t="s">
        <v>37</v>
      </c>
      <c r="C25" s="14"/>
      <c r="D25" s="14" t="s">
        <v>38</v>
      </c>
      <c r="E25" s="20" t="s">
        <v>23</v>
      </c>
      <c r="F25" s="21">
        <v>1</v>
      </c>
      <c r="G25" s="22">
        <v>0</v>
      </c>
      <c r="H25" s="17">
        <f>IF(E25 = CHAR(37), F25*G25/100,F25*G25)</f>
        <v>0</v>
      </c>
    </row>
    <row r="26" spans="1:8" s="3" customFormat="1" ht="12" customHeight="1" x14ac:dyDescent="0.25">
      <c r="B26" s="18"/>
      <c r="C26" s="19"/>
      <c r="D26" s="19"/>
      <c r="E26" s="19"/>
      <c r="F26" s="19"/>
      <c r="G26" s="19"/>
      <c r="H26" s="19"/>
    </row>
    <row r="27" spans="1:8" s="3" customFormat="1" ht="12" customHeight="1" x14ac:dyDescent="0.25">
      <c r="A27" s="3">
        <v>308</v>
      </c>
      <c r="B27" s="12" t="s">
        <v>39</v>
      </c>
      <c r="C27" s="14" t="s">
        <v>40</v>
      </c>
      <c r="D27" s="14" t="s">
        <v>41</v>
      </c>
      <c r="E27" s="20" t="s">
        <v>23</v>
      </c>
      <c r="F27" s="21">
        <v>1</v>
      </c>
      <c r="G27" s="22">
        <v>0</v>
      </c>
      <c r="H27" s="17">
        <f>IF(E27 = CHAR(37), F27*G27/100,F27*G27)</f>
        <v>0</v>
      </c>
    </row>
    <row r="28" spans="1:8" s="3" customFormat="1" ht="12" customHeight="1" x14ac:dyDescent="0.25">
      <c r="B28" s="18"/>
      <c r="C28" s="19"/>
      <c r="D28" s="19"/>
      <c r="E28" s="19"/>
      <c r="F28" s="19"/>
      <c r="G28" s="19"/>
      <c r="H28" s="19"/>
    </row>
    <row r="29" spans="1:8" s="3" customFormat="1" ht="12" customHeight="1" x14ac:dyDescent="0.25">
      <c r="A29" s="3">
        <v>309</v>
      </c>
      <c r="B29" s="12" t="s">
        <v>42</v>
      </c>
      <c r="C29" s="14" t="s">
        <v>43</v>
      </c>
      <c r="D29" s="14" t="s">
        <v>44</v>
      </c>
      <c r="E29" s="20" t="s">
        <v>23</v>
      </c>
      <c r="F29" s="21">
        <v>1</v>
      </c>
      <c r="G29" s="22">
        <v>0</v>
      </c>
      <c r="H29" s="17">
        <f>IF(E29 = CHAR(37), F29*G29/100,F29*G29)</f>
        <v>0</v>
      </c>
    </row>
    <row r="30" spans="1:8" s="3" customFormat="1" ht="12" customHeight="1" x14ac:dyDescent="0.25">
      <c r="B30" s="18"/>
      <c r="C30" s="19"/>
      <c r="D30" s="19"/>
      <c r="E30" s="19"/>
      <c r="F30" s="19"/>
      <c r="G30" s="19"/>
      <c r="H30" s="19"/>
    </row>
    <row r="31" spans="1:8" s="3" customFormat="1" ht="12" customHeight="1" x14ac:dyDescent="0.25">
      <c r="A31" s="3">
        <v>310</v>
      </c>
      <c r="B31" s="12" t="s">
        <v>45</v>
      </c>
      <c r="C31" s="14" t="s">
        <v>46</v>
      </c>
      <c r="D31" s="14" t="s">
        <v>47</v>
      </c>
      <c r="E31" s="20" t="s">
        <v>23</v>
      </c>
      <c r="F31" s="21">
        <v>1</v>
      </c>
      <c r="G31" s="22">
        <v>0</v>
      </c>
      <c r="H31" s="17">
        <f>IF(E31 = CHAR(37), F31*G31/100,F31*G31)</f>
        <v>0</v>
      </c>
    </row>
    <row r="32" spans="1:8" s="3" customFormat="1" ht="12" customHeight="1" x14ac:dyDescent="0.25">
      <c r="B32" s="18"/>
      <c r="C32" s="19"/>
      <c r="D32" s="19"/>
      <c r="E32" s="19"/>
      <c r="F32" s="19"/>
      <c r="G32" s="19"/>
      <c r="H32" s="19"/>
    </row>
    <row r="33" spans="1:8" s="3" customFormat="1" ht="12" customHeight="1" x14ac:dyDescent="0.25">
      <c r="A33" s="3">
        <v>311</v>
      </c>
      <c r="B33" s="12" t="s">
        <v>48</v>
      </c>
      <c r="C33" s="14"/>
      <c r="D33" s="14" t="s">
        <v>49</v>
      </c>
      <c r="E33" s="20" t="s">
        <v>23</v>
      </c>
      <c r="F33" s="21">
        <v>1</v>
      </c>
      <c r="G33" s="22">
        <v>0</v>
      </c>
      <c r="H33" s="17">
        <f>IF(E33 = CHAR(37), F33*G33/100,F33*G33)</f>
        <v>0</v>
      </c>
    </row>
    <row r="34" spans="1:8" s="3" customFormat="1" ht="12" customHeight="1" x14ac:dyDescent="0.25">
      <c r="B34" s="18"/>
      <c r="C34" s="19"/>
      <c r="D34" s="19"/>
      <c r="E34" s="19"/>
      <c r="F34" s="19"/>
      <c r="G34" s="19"/>
      <c r="H34" s="19"/>
    </row>
    <row r="35" spans="1:8" s="3" customFormat="1" ht="12" customHeight="1" x14ac:dyDescent="0.25">
      <c r="B35" s="23"/>
      <c r="C35" s="24"/>
      <c r="D35" s="24"/>
      <c r="E35" s="24"/>
      <c r="F35" s="24"/>
      <c r="G35" s="24"/>
      <c r="H35" s="24"/>
    </row>
    <row r="36" spans="1:8" s="3" customFormat="1" ht="12" customHeight="1" x14ac:dyDescent="0.25">
      <c r="B36" s="18"/>
      <c r="C36" s="19"/>
      <c r="D36" s="19"/>
      <c r="E36" s="19"/>
      <c r="F36" s="19"/>
      <c r="G36" s="19"/>
      <c r="H36" s="19"/>
    </row>
    <row r="37" spans="1:8" s="3" customFormat="1" ht="12" customHeight="1" x14ac:dyDescent="0.25">
      <c r="B37" s="23"/>
      <c r="C37" s="24"/>
      <c r="D37" s="24"/>
      <c r="E37" s="24"/>
      <c r="F37" s="24"/>
      <c r="G37" s="24"/>
      <c r="H37" s="24"/>
    </row>
    <row r="38" spans="1:8" s="3" customFormat="1" ht="12" customHeight="1" x14ac:dyDescent="0.25">
      <c r="B38" s="18"/>
      <c r="C38" s="19"/>
      <c r="D38" s="19"/>
      <c r="E38" s="19"/>
      <c r="F38" s="19"/>
      <c r="G38" s="19"/>
      <c r="H38" s="19"/>
    </row>
    <row r="39" spans="1:8" s="3" customFormat="1" ht="12" customHeight="1" x14ac:dyDescent="0.25">
      <c r="B39" s="23"/>
      <c r="C39" s="24"/>
      <c r="D39" s="24"/>
      <c r="E39" s="24"/>
      <c r="F39" s="24"/>
      <c r="G39" s="24"/>
      <c r="H39" s="24"/>
    </row>
    <row r="40" spans="1:8" s="3" customFormat="1" ht="12" customHeight="1" x14ac:dyDescent="0.25">
      <c r="B40" s="18"/>
      <c r="C40" s="19"/>
      <c r="D40" s="19"/>
      <c r="E40" s="19"/>
      <c r="F40" s="19"/>
      <c r="G40" s="19"/>
      <c r="H40" s="19"/>
    </row>
    <row r="41" spans="1:8" s="3" customFormat="1" ht="12" customHeight="1" x14ac:dyDescent="0.25">
      <c r="B41" s="23"/>
      <c r="C41" s="24"/>
      <c r="D41" s="24"/>
      <c r="E41" s="24"/>
      <c r="F41" s="24"/>
      <c r="G41" s="24"/>
      <c r="H41" s="24"/>
    </row>
    <row r="42" spans="1:8" s="3" customFormat="1" ht="12" customHeight="1" x14ac:dyDescent="0.25">
      <c r="B42" s="18"/>
      <c r="C42" s="19"/>
      <c r="D42" s="19"/>
      <c r="E42" s="19"/>
      <c r="F42" s="19"/>
      <c r="G42" s="19"/>
      <c r="H42" s="19"/>
    </row>
    <row r="43" spans="1:8" s="3" customFormat="1" ht="12" customHeight="1" x14ac:dyDescent="0.25">
      <c r="B43" s="23"/>
      <c r="C43" s="24"/>
      <c r="D43" s="24"/>
      <c r="E43" s="24"/>
      <c r="F43" s="24"/>
      <c r="G43" s="24"/>
      <c r="H43" s="24"/>
    </row>
    <row r="44" spans="1:8" s="3" customFormat="1" ht="12" customHeight="1" x14ac:dyDescent="0.25">
      <c r="B44" s="18"/>
      <c r="C44" s="19"/>
      <c r="D44" s="19"/>
      <c r="E44" s="19"/>
      <c r="F44" s="19"/>
      <c r="G44" s="19"/>
      <c r="H44" s="19"/>
    </row>
    <row r="45" spans="1:8" s="3" customFormat="1" ht="12" customHeight="1" x14ac:dyDescent="0.25">
      <c r="B45" s="23"/>
      <c r="C45" s="24"/>
      <c r="D45" s="24"/>
      <c r="E45" s="24"/>
      <c r="F45" s="24"/>
      <c r="G45" s="24"/>
      <c r="H45" s="24"/>
    </row>
    <row r="46" spans="1:8" s="3" customFormat="1" ht="12" customHeight="1" x14ac:dyDescent="0.25">
      <c r="B46" s="18"/>
      <c r="C46" s="19"/>
      <c r="D46" s="19"/>
      <c r="E46" s="19"/>
      <c r="F46" s="19"/>
      <c r="G46" s="19"/>
      <c r="H46" s="19"/>
    </row>
    <row r="47" spans="1:8" s="3" customFormat="1" ht="12" customHeight="1" x14ac:dyDescent="0.25">
      <c r="B47" s="23"/>
      <c r="C47" s="24"/>
      <c r="D47" s="24"/>
      <c r="E47" s="24"/>
      <c r="F47" s="24"/>
      <c r="G47" s="24"/>
      <c r="H47" s="24"/>
    </row>
    <row r="48" spans="1:8" s="3" customFormat="1" ht="12" customHeight="1" x14ac:dyDescent="0.25">
      <c r="B48" s="18"/>
      <c r="C48" s="19"/>
      <c r="D48" s="19"/>
      <c r="E48" s="19"/>
      <c r="F48" s="19"/>
      <c r="G48" s="19"/>
      <c r="H48" s="19"/>
    </row>
    <row r="49" spans="2:8" s="3" customFormat="1" ht="12" customHeight="1" x14ac:dyDescent="0.25">
      <c r="B49" s="23"/>
      <c r="C49" s="24"/>
      <c r="D49" s="24"/>
      <c r="E49" s="24"/>
      <c r="F49" s="24"/>
      <c r="G49" s="24"/>
      <c r="H49" s="24"/>
    </row>
    <row r="50" spans="2:8" s="3" customFormat="1" ht="12" customHeight="1" x14ac:dyDescent="0.25">
      <c r="B50" s="18"/>
      <c r="C50" s="19"/>
      <c r="D50" s="19"/>
      <c r="E50" s="19"/>
      <c r="F50" s="19"/>
      <c r="G50" s="19"/>
      <c r="H50" s="19"/>
    </row>
    <row r="51" spans="2:8" s="3" customFormat="1" ht="12" customHeight="1" x14ac:dyDescent="0.25">
      <c r="B51" s="23"/>
      <c r="C51" s="24"/>
      <c r="D51" s="24"/>
      <c r="E51" s="24"/>
      <c r="F51" s="24"/>
      <c r="G51" s="24"/>
      <c r="H51" s="24"/>
    </row>
    <row r="52" spans="2:8" s="3" customFormat="1" ht="12" customHeight="1" x14ac:dyDescent="0.25">
      <c r="B52" s="18"/>
      <c r="C52" s="19"/>
      <c r="D52" s="19"/>
      <c r="E52" s="19"/>
      <c r="F52" s="19"/>
      <c r="G52" s="19"/>
      <c r="H52" s="19"/>
    </row>
    <row r="53" spans="2:8" s="3" customFormat="1" ht="12" customHeight="1" x14ac:dyDescent="0.25">
      <c r="B53" s="23"/>
      <c r="C53" s="24"/>
      <c r="D53" s="24"/>
      <c r="E53" s="24"/>
      <c r="F53" s="24"/>
      <c r="G53" s="24"/>
      <c r="H53" s="24"/>
    </row>
    <row r="54" spans="2:8" s="3" customFormat="1" ht="12" customHeight="1" x14ac:dyDescent="0.25">
      <c r="B54" s="18"/>
      <c r="C54" s="19"/>
      <c r="D54" s="19"/>
      <c r="E54" s="19"/>
      <c r="F54" s="19"/>
      <c r="G54" s="19"/>
      <c r="H54" s="19"/>
    </row>
    <row r="55" spans="2:8" s="3" customFormat="1" ht="12" customHeight="1" x14ac:dyDescent="0.25">
      <c r="B55" s="23"/>
      <c r="C55" s="24"/>
      <c r="D55" s="24"/>
      <c r="E55" s="24"/>
      <c r="F55" s="24"/>
      <c r="G55" s="24"/>
      <c r="H55" s="24"/>
    </row>
    <row r="56" spans="2:8" s="3" customFormat="1" ht="12" customHeight="1" x14ac:dyDescent="0.25">
      <c r="B56" s="18"/>
      <c r="C56" s="19"/>
      <c r="D56" s="19"/>
      <c r="E56" s="19"/>
      <c r="F56" s="19"/>
      <c r="G56" s="19"/>
      <c r="H56" s="19"/>
    </row>
    <row r="57" spans="2:8" s="3" customFormat="1" ht="12" customHeight="1" x14ac:dyDescent="0.25">
      <c r="B57" s="23"/>
      <c r="C57" s="24"/>
      <c r="D57" s="24"/>
      <c r="E57" s="24"/>
      <c r="F57" s="24"/>
      <c r="G57" s="24"/>
      <c r="H57" s="24"/>
    </row>
    <row r="58" spans="2:8" s="3" customFormat="1" ht="12" customHeight="1" x14ac:dyDescent="0.25">
      <c r="B58" s="18"/>
      <c r="C58" s="19"/>
      <c r="D58" s="19"/>
      <c r="E58" s="19"/>
      <c r="F58" s="19"/>
      <c r="G58" s="19"/>
      <c r="H58" s="19"/>
    </row>
    <row r="59" spans="2:8" s="3" customFormat="1" ht="12" customHeight="1" x14ac:dyDescent="0.25">
      <c r="B59" s="23"/>
      <c r="C59" s="24"/>
      <c r="D59" s="24"/>
      <c r="E59" s="24"/>
      <c r="F59" s="24"/>
      <c r="G59" s="24"/>
      <c r="H59" s="24"/>
    </row>
    <row r="60" spans="2:8" s="3" customFormat="1" ht="12" customHeight="1" x14ac:dyDescent="0.25">
      <c r="B60" s="18"/>
      <c r="C60" s="19"/>
      <c r="D60" s="19"/>
      <c r="E60" s="19"/>
      <c r="F60" s="19"/>
      <c r="G60" s="19"/>
      <c r="H60" s="19"/>
    </row>
    <row r="61" spans="2:8" s="4" customFormat="1" ht="20.100000000000001" customHeight="1" x14ac:dyDescent="0.25">
      <c r="B61" s="25" t="s">
        <v>50</v>
      </c>
      <c r="C61" s="25"/>
      <c r="D61" s="26"/>
      <c r="E61" s="27"/>
      <c r="F61" s="28"/>
      <c r="G61" s="28"/>
      <c r="H61" s="29">
        <f>SUM(H5:H60)</f>
        <v>0</v>
      </c>
    </row>
    <row r="62" spans="2:8" s="1" customFormat="1" ht="15" customHeight="1" x14ac:dyDescent="0.2">
      <c r="H62" s="30" t="s">
        <v>51</v>
      </c>
    </row>
    <row r="63" spans="2:8" s="2" customFormat="1" ht="12" customHeight="1" x14ac:dyDescent="0.2">
      <c r="D63" s="31" t="s">
        <v>52</v>
      </c>
    </row>
    <row r="64" spans="2:8" s="1" customFormat="1" ht="15" customHeight="1" x14ac:dyDescent="0.2">
      <c r="B64" s="7" t="s">
        <v>1</v>
      </c>
    </row>
    <row r="65" spans="1:8" s="1" customFormat="1" ht="103.15" customHeight="1" x14ac:dyDescent="0.2">
      <c r="B65" s="8" t="s">
        <v>3</v>
      </c>
    </row>
    <row r="66" spans="1:8" s="2" customFormat="1" ht="15" customHeight="1" x14ac:dyDescent="0.2">
      <c r="H66" s="9" t="s">
        <v>53</v>
      </c>
    </row>
    <row r="67" spans="1:8" s="3" customFormat="1" ht="27.4" customHeight="1" x14ac:dyDescent="0.25">
      <c r="B67" s="10" t="s">
        <v>5</v>
      </c>
      <c r="C67" s="10" t="s">
        <v>6</v>
      </c>
      <c r="D67" s="10" t="s">
        <v>7</v>
      </c>
      <c r="E67" s="10" t="s">
        <v>8</v>
      </c>
      <c r="F67" s="10" t="s">
        <v>9</v>
      </c>
      <c r="G67" s="10" t="s">
        <v>10</v>
      </c>
      <c r="H67" s="11" t="s">
        <v>11</v>
      </c>
    </row>
    <row r="68" spans="1:8" s="3" customFormat="1" ht="12" customHeight="1" x14ac:dyDescent="0.25">
      <c r="A68" s="3">
        <v>283</v>
      </c>
      <c r="B68" s="12" t="s">
        <v>54</v>
      </c>
      <c r="C68" s="14"/>
      <c r="D68" s="14" t="s">
        <v>55</v>
      </c>
      <c r="E68" s="20"/>
      <c r="F68" s="21"/>
      <c r="G68" s="17"/>
      <c r="H68" s="17"/>
    </row>
    <row r="69" spans="1:8" s="3" customFormat="1" ht="12" customHeight="1" x14ac:dyDescent="0.25">
      <c r="B69" s="18"/>
      <c r="C69" s="19"/>
      <c r="D69" s="19"/>
      <c r="E69" s="19"/>
      <c r="F69" s="19"/>
      <c r="G69" s="19"/>
      <c r="H69" s="19"/>
    </row>
    <row r="70" spans="1:8" s="3" customFormat="1" ht="12" customHeight="1" x14ac:dyDescent="0.25">
      <c r="A70" s="3">
        <v>284</v>
      </c>
      <c r="B70" s="12" t="s">
        <v>56</v>
      </c>
      <c r="C70" s="14"/>
      <c r="D70" s="14" t="s">
        <v>57</v>
      </c>
      <c r="E70" s="20"/>
      <c r="F70" s="21"/>
      <c r="G70" s="17"/>
      <c r="H70" s="17"/>
    </row>
    <row r="71" spans="1:8" s="3" customFormat="1" ht="12" customHeight="1" x14ac:dyDescent="0.25">
      <c r="B71" s="18"/>
      <c r="C71" s="19"/>
      <c r="D71" s="19"/>
      <c r="E71" s="19"/>
      <c r="F71" s="19"/>
      <c r="G71" s="19"/>
      <c r="H71" s="19"/>
    </row>
    <row r="72" spans="1:8" s="3" customFormat="1" ht="24" customHeight="1" x14ac:dyDescent="0.25">
      <c r="A72" s="3">
        <v>285</v>
      </c>
      <c r="B72" s="12" t="s">
        <v>58</v>
      </c>
      <c r="C72" s="14"/>
      <c r="D72" s="14" t="s">
        <v>59</v>
      </c>
      <c r="E72" s="20" t="s">
        <v>23</v>
      </c>
      <c r="F72" s="21">
        <v>1</v>
      </c>
      <c r="G72" s="22">
        <v>0</v>
      </c>
      <c r="H72" s="17">
        <f>IF(E72 = CHAR(37), F72*G72/100,F72*G72)</f>
        <v>0</v>
      </c>
    </row>
    <row r="73" spans="1:8" s="3" customFormat="1" ht="12" customHeight="1" x14ac:dyDescent="0.25">
      <c r="B73" s="18"/>
      <c r="C73" s="19"/>
      <c r="D73" s="19"/>
      <c r="E73" s="19"/>
      <c r="F73" s="19"/>
      <c r="G73" s="19"/>
      <c r="H73" s="19"/>
    </row>
    <row r="74" spans="1:8" s="3" customFormat="1" ht="12" customHeight="1" x14ac:dyDescent="0.25">
      <c r="A74" s="3">
        <v>286</v>
      </c>
      <c r="B74" s="12" t="s">
        <v>60</v>
      </c>
      <c r="C74" s="14"/>
      <c r="D74" s="14" t="s">
        <v>61</v>
      </c>
      <c r="E74" s="20" t="s">
        <v>62</v>
      </c>
      <c r="F74" s="21">
        <v>370</v>
      </c>
      <c r="G74" s="22">
        <v>0</v>
      </c>
      <c r="H74" s="17">
        <f>IF(E74 = CHAR(37), F74*G74/100,F74*G74)</f>
        <v>0</v>
      </c>
    </row>
    <row r="75" spans="1:8" s="3" customFormat="1" ht="12" customHeight="1" x14ac:dyDescent="0.25">
      <c r="B75" s="18"/>
      <c r="C75" s="19"/>
      <c r="D75" s="19"/>
      <c r="E75" s="19"/>
      <c r="F75" s="19"/>
      <c r="G75" s="19"/>
      <c r="H75" s="19"/>
    </row>
    <row r="76" spans="1:8" s="3" customFormat="1" ht="12" customHeight="1" x14ac:dyDescent="0.25">
      <c r="A76" s="3">
        <v>287</v>
      </c>
      <c r="B76" s="12" t="s">
        <v>63</v>
      </c>
      <c r="C76" s="14"/>
      <c r="D76" s="14" t="s">
        <v>64</v>
      </c>
      <c r="E76" s="20" t="s">
        <v>23</v>
      </c>
      <c r="F76" s="21">
        <v>1</v>
      </c>
      <c r="G76" s="22">
        <v>0</v>
      </c>
      <c r="H76" s="17">
        <f>IF(E76 = CHAR(37), F76*G76/100,F76*G76)</f>
        <v>0</v>
      </c>
    </row>
    <row r="77" spans="1:8" s="3" customFormat="1" ht="12" customHeight="1" x14ac:dyDescent="0.25">
      <c r="B77" s="18"/>
      <c r="C77" s="19"/>
      <c r="D77" s="19"/>
      <c r="E77" s="19"/>
      <c r="F77" s="19"/>
      <c r="G77" s="19"/>
      <c r="H77" s="19"/>
    </row>
    <row r="78" spans="1:8" s="3" customFormat="1" ht="12" customHeight="1" x14ac:dyDescent="0.25">
      <c r="A78" s="3">
        <v>288</v>
      </c>
      <c r="B78" s="12" t="s">
        <v>65</v>
      </c>
      <c r="C78" s="14"/>
      <c r="D78" s="14" t="s">
        <v>66</v>
      </c>
      <c r="E78" s="20" t="s">
        <v>62</v>
      </c>
      <c r="F78" s="21">
        <v>350</v>
      </c>
      <c r="G78" s="22">
        <v>0</v>
      </c>
      <c r="H78" s="17">
        <f>IF(E78 = CHAR(37), F78*G78/100,F78*G78)</f>
        <v>0</v>
      </c>
    </row>
    <row r="79" spans="1:8" s="3" customFormat="1" ht="12" customHeight="1" x14ac:dyDescent="0.25">
      <c r="B79" s="18"/>
      <c r="C79" s="19"/>
      <c r="D79" s="19"/>
      <c r="E79" s="19"/>
      <c r="F79" s="19"/>
      <c r="G79" s="19"/>
      <c r="H79" s="19"/>
    </row>
    <row r="80" spans="1:8" s="3" customFormat="1" ht="12" customHeight="1" x14ac:dyDescent="0.25">
      <c r="A80" s="3">
        <v>289</v>
      </c>
      <c r="B80" s="12" t="s">
        <v>67</v>
      </c>
      <c r="C80" s="14"/>
      <c r="D80" s="14" t="s">
        <v>68</v>
      </c>
      <c r="E80" s="20" t="s">
        <v>62</v>
      </c>
      <c r="F80" s="21">
        <v>500</v>
      </c>
      <c r="G80" s="22">
        <v>0</v>
      </c>
      <c r="H80" s="17">
        <f>IF(E80 = CHAR(37), F80*G80/100,F80*G80)</f>
        <v>0</v>
      </c>
    </row>
    <row r="81" spans="1:8" s="3" customFormat="1" ht="12" customHeight="1" x14ac:dyDescent="0.25">
      <c r="B81" s="18"/>
      <c r="C81" s="19"/>
      <c r="D81" s="19"/>
      <c r="E81" s="19"/>
      <c r="F81" s="19"/>
      <c r="G81" s="19"/>
      <c r="H81" s="19"/>
    </row>
    <row r="82" spans="1:8" s="3" customFormat="1" ht="12" customHeight="1" x14ac:dyDescent="0.25">
      <c r="A82" s="3">
        <v>290</v>
      </c>
      <c r="B82" s="12" t="s">
        <v>69</v>
      </c>
      <c r="C82" s="14"/>
      <c r="D82" s="14" t="s">
        <v>70</v>
      </c>
      <c r="E82" s="20"/>
      <c r="F82" s="21"/>
      <c r="G82" s="17"/>
      <c r="H82" s="17"/>
    </row>
    <row r="83" spans="1:8" s="3" customFormat="1" ht="12" customHeight="1" x14ac:dyDescent="0.25">
      <c r="B83" s="18"/>
      <c r="C83" s="19"/>
      <c r="D83" s="19"/>
      <c r="E83" s="19"/>
      <c r="F83" s="19"/>
      <c r="G83" s="19"/>
      <c r="H83" s="19"/>
    </row>
    <row r="84" spans="1:8" s="3" customFormat="1" ht="12" customHeight="1" x14ac:dyDescent="0.25">
      <c r="A84" s="3">
        <v>291</v>
      </c>
      <c r="B84" s="12" t="s">
        <v>71</v>
      </c>
      <c r="C84" s="14"/>
      <c r="D84" s="14" t="s">
        <v>72</v>
      </c>
      <c r="E84" s="20" t="s">
        <v>62</v>
      </c>
      <c r="F84" s="21">
        <v>450</v>
      </c>
      <c r="G84" s="22">
        <v>0</v>
      </c>
      <c r="H84" s="17">
        <f>IF(E84 = CHAR(37), F84*G84/100,F84*G84)</f>
        <v>0</v>
      </c>
    </row>
    <row r="85" spans="1:8" s="3" customFormat="1" ht="12" customHeight="1" x14ac:dyDescent="0.25">
      <c r="B85" s="18"/>
      <c r="C85" s="19"/>
      <c r="D85" s="19"/>
      <c r="E85" s="19"/>
      <c r="F85" s="19"/>
      <c r="G85" s="19"/>
      <c r="H85" s="19"/>
    </row>
    <row r="86" spans="1:8" s="3" customFormat="1" ht="12" customHeight="1" x14ac:dyDescent="0.25">
      <c r="A86" s="3">
        <v>292</v>
      </c>
      <c r="B86" s="12" t="s">
        <v>73</v>
      </c>
      <c r="C86" s="14"/>
      <c r="D86" s="14" t="s">
        <v>74</v>
      </c>
      <c r="E86" s="20" t="s">
        <v>23</v>
      </c>
      <c r="F86" s="21">
        <v>1</v>
      </c>
      <c r="G86" s="22">
        <v>0</v>
      </c>
      <c r="H86" s="17">
        <f>IF(E86 = CHAR(37), F86*G86/100,F86*G86)</f>
        <v>0</v>
      </c>
    </row>
    <row r="87" spans="1:8" s="3" customFormat="1" ht="12" customHeight="1" x14ac:dyDescent="0.25">
      <c r="B87" s="18"/>
      <c r="C87" s="19"/>
      <c r="D87" s="19"/>
      <c r="E87" s="19"/>
      <c r="F87" s="19"/>
      <c r="G87" s="19"/>
      <c r="H87" s="19"/>
    </row>
    <row r="88" spans="1:8" s="3" customFormat="1" ht="24" customHeight="1" x14ac:dyDescent="0.25">
      <c r="A88" s="3">
        <v>293</v>
      </c>
      <c r="B88" s="12" t="s">
        <v>75</v>
      </c>
      <c r="C88" s="14"/>
      <c r="D88" s="14" t="s">
        <v>76</v>
      </c>
      <c r="E88" s="20" t="s">
        <v>23</v>
      </c>
      <c r="F88" s="21">
        <v>1</v>
      </c>
      <c r="G88" s="22">
        <v>0</v>
      </c>
      <c r="H88" s="17">
        <f>IF(E88 = CHAR(37), F88*G88/100,F88*G88)</f>
        <v>0</v>
      </c>
    </row>
    <row r="89" spans="1:8" s="3" customFormat="1" ht="12" customHeight="1" x14ac:dyDescent="0.25">
      <c r="B89" s="18"/>
      <c r="C89" s="19"/>
      <c r="D89" s="19"/>
      <c r="E89" s="19"/>
      <c r="F89" s="19"/>
      <c r="G89" s="19"/>
      <c r="H89" s="19"/>
    </row>
    <row r="90" spans="1:8" s="3" customFormat="1" ht="12" customHeight="1" x14ac:dyDescent="0.25">
      <c r="B90" s="23"/>
      <c r="C90" s="24"/>
      <c r="D90" s="24"/>
      <c r="E90" s="24"/>
      <c r="F90" s="24"/>
      <c r="G90" s="24"/>
      <c r="H90" s="24"/>
    </row>
    <row r="91" spans="1:8" s="3" customFormat="1" ht="12" customHeight="1" x14ac:dyDescent="0.25">
      <c r="B91" s="18"/>
      <c r="C91" s="19"/>
      <c r="D91" s="19"/>
      <c r="E91" s="19"/>
      <c r="F91" s="19"/>
      <c r="G91" s="19"/>
      <c r="H91" s="19"/>
    </row>
    <row r="92" spans="1:8" s="3" customFormat="1" ht="12" customHeight="1" x14ac:dyDescent="0.25">
      <c r="B92" s="23"/>
      <c r="C92" s="24"/>
      <c r="D92" s="24"/>
      <c r="E92" s="24"/>
      <c r="F92" s="24"/>
      <c r="G92" s="24"/>
      <c r="H92" s="24"/>
    </row>
    <row r="93" spans="1:8" s="3" customFormat="1" ht="12" customHeight="1" x14ac:dyDescent="0.25">
      <c r="B93" s="18"/>
      <c r="C93" s="19"/>
      <c r="D93" s="19"/>
      <c r="E93" s="19"/>
      <c r="F93" s="19"/>
      <c r="G93" s="19"/>
      <c r="H93" s="19"/>
    </row>
    <row r="94" spans="1:8" s="3" customFormat="1" ht="12" customHeight="1" x14ac:dyDescent="0.25">
      <c r="B94" s="23"/>
      <c r="C94" s="24"/>
      <c r="D94" s="24"/>
      <c r="E94" s="24"/>
      <c r="F94" s="24"/>
      <c r="G94" s="24"/>
      <c r="H94" s="24"/>
    </row>
    <row r="95" spans="1:8" s="3" customFormat="1" ht="12" customHeight="1" x14ac:dyDescent="0.25">
      <c r="B95" s="18"/>
      <c r="C95" s="19"/>
      <c r="D95" s="19"/>
      <c r="E95" s="19"/>
      <c r="F95" s="19"/>
      <c r="G95" s="19"/>
      <c r="H95" s="19"/>
    </row>
    <row r="96" spans="1:8" s="3" customFormat="1" ht="12" customHeight="1" x14ac:dyDescent="0.25">
      <c r="B96" s="23"/>
      <c r="C96" s="24"/>
      <c r="D96" s="24"/>
      <c r="E96" s="24"/>
      <c r="F96" s="24"/>
      <c r="G96" s="24"/>
      <c r="H96" s="24"/>
    </row>
    <row r="97" spans="2:8" s="3" customFormat="1" ht="12" customHeight="1" x14ac:dyDescent="0.25">
      <c r="B97" s="18"/>
      <c r="C97" s="19"/>
      <c r="D97" s="19"/>
      <c r="E97" s="19"/>
      <c r="F97" s="19"/>
      <c r="G97" s="19"/>
      <c r="H97" s="19"/>
    </row>
    <row r="98" spans="2:8" s="3" customFormat="1" ht="12" customHeight="1" x14ac:dyDescent="0.25">
      <c r="B98" s="23"/>
      <c r="C98" s="24"/>
      <c r="D98" s="24"/>
      <c r="E98" s="24"/>
      <c r="F98" s="24"/>
      <c r="G98" s="24"/>
      <c r="H98" s="24"/>
    </row>
    <row r="99" spans="2:8" s="3" customFormat="1" ht="12" customHeight="1" x14ac:dyDescent="0.25">
      <c r="B99" s="18"/>
      <c r="C99" s="19"/>
      <c r="D99" s="19"/>
      <c r="E99" s="19"/>
      <c r="F99" s="19"/>
      <c r="G99" s="19"/>
      <c r="H99" s="19"/>
    </row>
    <row r="100" spans="2:8" s="3" customFormat="1" ht="12" customHeight="1" x14ac:dyDescent="0.25">
      <c r="B100" s="23"/>
      <c r="C100" s="24"/>
      <c r="D100" s="24"/>
      <c r="E100" s="24"/>
      <c r="F100" s="24"/>
      <c r="G100" s="24"/>
      <c r="H100" s="24"/>
    </row>
    <row r="101" spans="2:8" s="3" customFormat="1" ht="12" customHeight="1" x14ac:dyDescent="0.25">
      <c r="B101" s="18"/>
      <c r="C101" s="19"/>
      <c r="D101" s="19"/>
      <c r="E101" s="19"/>
      <c r="F101" s="19"/>
      <c r="G101" s="19"/>
      <c r="H101" s="19"/>
    </row>
    <row r="102" spans="2:8" s="3" customFormat="1" ht="12" customHeight="1" x14ac:dyDescent="0.25">
      <c r="B102" s="23"/>
      <c r="C102" s="24"/>
      <c r="D102" s="24"/>
      <c r="E102" s="24"/>
      <c r="F102" s="24"/>
      <c r="G102" s="24"/>
      <c r="H102" s="24"/>
    </row>
    <row r="103" spans="2:8" s="3" customFormat="1" ht="12" customHeight="1" x14ac:dyDescent="0.25">
      <c r="B103" s="18"/>
      <c r="C103" s="19"/>
      <c r="D103" s="19"/>
      <c r="E103" s="19"/>
      <c r="F103" s="19"/>
      <c r="G103" s="19"/>
      <c r="H103" s="19"/>
    </row>
    <row r="104" spans="2:8" s="3" customFormat="1" ht="12" customHeight="1" x14ac:dyDescent="0.25">
      <c r="B104" s="23"/>
      <c r="C104" s="24"/>
      <c r="D104" s="24"/>
      <c r="E104" s="24"/>
      <c r="F104" s="24"/>
      <c r="G104" s="24"/>
      <c r="H104" s="24"/>
    </row>
    <row r="105" spans="2:8" s="3" customFormat="1" ht="12" customHeight="1" x14ac:dyDescent="0.25">
      <c r="B105" s="18"/>
      <c r="C105" s="19"/>
      <c r="D105" s="19"/>
      <c r="E105" s="19"/>
      <c r="F105" s="19"/>
      <c r="G105" s="19"/>
      <c r="H105" s="19"/>
    </row>
    <row r="106" spans="2:8" s="3" customFormat="1" ht="12" customHeight="1" x14ac:dyDescent="0.25">
      <c r="B106" s="23"/>
      <c r="C106" s="24"/>
      <c r="D106" s="24"/>
      <c r="E106" s="24"/>
      <c r="F106" s="24"/>
      <c r="G106" s="24"/>
      <c r="H106" s="24"/>
    </row>
    <row r="107" spans="2:8" s="3" customFormat="1" ht="12" customHeight="1" x14ac:dyDescent="0.25">
      <c r="B107" s="18"/>
      <c r="C107" s="19"/>
      <c r="D107" s="19"/>
      <c r="E107" s="19"/>
      <c r="F107" s="19"/>
      <c r="G107" s="19"/>
      <c r="H107" s="19"/>
    </row>
    <row r="108" spans="2:8" s="3" customFormat="1" ht="12" customHeight="1" x14ac:dyDescent="0.25">
      <c r="B108" s="23"/>
      <c r="C108" s="24"/>
      <c r="D108" s="24"/>
      <c r="E108" s="24"/>
      <c r="F108" s="24"/>
      <c r="G108" s="24"/>
      <c r="H108" s="24"/>
    </row>
    <row r="109" spans="2:8" s="3" customFormat="1" ht="12" customHeight="1" x14ac:dyDescent="0.25">
      <c r="B109" s="18"/>
      <c r="C109" s="19"/>
      <c r="D109" s="19"/>
      <c r="E109" s="19"/>
      <c r="F109" s="19"/>
      <c r="G109" s="19"/>
      <c r="H109" s="19"/>
    </row>
    <row r="110" spans="2:8" s="3" customFormat="1" ht="12" customHeight="1" x14ac:dyDescent="0.25">
      <c r="B110" s="23"/>
      <c r="C110" s="24"/>
      <c r="D110" s="24"/>
      <c r="E110" s="24"/>
      <c r="F110" s="24"/>
      <c r="G110" s="24"/>
      <c r="H110" s="24"/>
    </row>
    <row r="111" spans="2:8" s="3" customFormat="1" ht="12" customHeight="1" x14ac:dyDescent="0.25">
      <c r="B111" s="18"/>
      <c r="C111" s="19"/>
      <c r="D111" s="19"/>
      <c r="E111" s="19"/>
      <c r="F111" s="19"/>
      <c r="G111" s="19"/>
      <c r="H111" s="19"/>
    </row>
    <row r="112" spans="2:8" s="3" customFormat="1" ht="12" customHeight="1" x14ac:dyDescent="0.25">
      <c r="B112" s="23"/>
      <c r="C112" s="24"/>
      <c r="D112" s="24"/>
      <c r="E112" s="24"/>
      <c r="F112" s="24"/>
      <c r="G112" s="24"/>
      <c r="H112" s="24"/>
    </row>
    <row r="113" spans="2:8" s="3" customFormat="1" ht="12" customHeight="1" x14ac:dyDescent="0.25">
      <c r="B113" s="18"/>
      <c r="C113" s="19"/>
      <c r="D113" s="19"/>
      <c r="E113" s="19"/>
      <c r="F113" s="19"/>
      <c r="G113" s="19"/>
      <c r="H113" s="19"/>
    </row>
    <row r="114" spans="2:8" s="3" customFormat="1" ht="12" customHeight="1" x14ac:dyDescent="0.25">
      <c r="B114" s="23"/>
      <c r="C114" s="24"/>
      <c r="D114" s="24"/>
      <c r="E114" s="24"/>
      <c r="F114" s="24"/>
      <c r="G114" s="24"/>
      <c r="H114" s="24"/>
    </row>
    <row r="115" spans="2:8" s="3" customFormat="1" ht="12" customHeight="1" x14ac:dyDescent="0.25">
      <c r="B115" s="18"/>
      <c r="C115" s="19"/>
      <c r="D115" s="19"/>
      <c r="E115" s="19"/>
      <c r="F115" s="19"/>
      <c r="G115" s="19"/>
      <c r="H115" s="19"/>
    </row>
    <row r="116" spans="2:8" s="3" customFormat="1" ht="12" customHeight="1" x14ac:dyDescent="0.25">
      <c r="B116" s="23"/>
      <c r="C116" s="24"/>
      <c r="D116" s="24"/>
      <c r="E116" s="24"/>
      <c r="F116" s="24"/>
      <c r="G116" s="24"/>
      <c r="H116" s="24"/>
    </row>
    <row r="117" spans="2:8" s="3" customFormat="1" ht="12" customHeight="1" x14ac:dyDescent="0.25">
      <c r="B117" s="18"/>
      <c r="C117" s="19"/>
      <c r="D117" s="19"/>
      <c r="E117" s="19"/>
      <c r="F117" s="19"/>
      <c r="G117" s="19"/>
      <c r="H117" s="19"/>
    </row>
    <row r="118" spans="2:8" s="3" customFormat="1" ht="12" customHeight="1" x14ac:dyDescent="0.25">
      <c r="B118" s="23"/>
      <c r="C118" s="24"/>
      <c r="D118" s="24"/>
      <c r="E118" s="24"/>
      <c r="F118" s="24"/>
      <c r="G118" s="24"/>
      <c r="H118" s="24"/>
    </row>
    <row r="119" spans="2:8" s="3" customFormat="1" ht="12" customHeight="1" x14ac:dyDescent="0.25">
      <c r="B119" s="18"/>
      <c r="C119" s="19"/>
      <c r="D119" s="19"/>
      <c r="E119" s="19"/>
      <c r="F119" s="19"/>
      <c r="G119" s="19"/>
      <c r="H119" s="19"/>
    </row>
    <row r="120" spans="2:8" s="3" customFormat="1" ht="12" customHeight="1" x14ac:dyDescent="0.25">
      <c r="B120" s="23"/>
      <c r="C120" s="24"/>
      <c r="D120" s="24"/>
      <c r="E120" s="24"/>
      <c r="F120" s="24"/>
      <c r="G120" s="24"/>
      <c r="H120" s="24"/>
    </row>
    <row r="121" spans="2:8" s="3" customFormat="1" ht="12" customHeight="1" x14ac:dyDescent="0.25">
      <c r="B121" s="18"/>
      <c r="C121" s="19"/>
      <c r="D121" s="19"/>
      <c r="E121" s="19"/>
      <c r="F121" s="19"/>
      <c r="G121" s="19"/>
      <c r="H121" s="19"/>
    </row>
    <row r="122" spans="2:8" s="3" customFormat="1" ht="12" customHeight="1" x14ac:dyDescent="0.25">
      <c r="B122" s="23"/>
      <c r="C122" s="24"/>
      <c r="D122" s="24"/>
      <c r="E122" s="24"/>
      <c r="F122" s="24"/>
      <c r="G122" s="24"/>
      <c r="H122" s="24"/>
    </row>
    <row r="123" spans="2:8" s="3" customFormat="1" ht="12" customHeight="1" x14ac:dyDescent="0.25">
      <c r="B123" s="18"/>
      <c r="C123" s="19"/>
      <c r="D123" s="19"/>
      <c r="E123" s="19"/>
      <c r="F123" s="19"/>
      <c r="G123" s="19"/>
      <c r="H123" s="19"/>
    </row>
    <row r="124" spans="2:8" s="4" customFormat="1" ht="20.100000000000001" customHeight="1" x14ac:dyDescent="0.25">
      <c r="B124" s="25" t="s">
        <v>50</v>
      </c>
      <c r="C124" s="25"/>
      <c r="D124" s="26"/>
      <c r="E124" s="27"/>
      <c r="F124" s="28"/>
      <c r="G124" s="28"/>
      <c r="H124" s="29">
        <f>SUM(H68:H123)</f>
        <v>0</v>
      </c>
    </row>
    <row r="125" spans="2:8" s="1" customFormat="1" ht="15" customHeight="1" x14ac:dyDescent="0.2">
      <c r="H125" s="30" t="s">
        <v>51</v>
      </c>
    </row>
    <row r="126" spans="2:8" s="2" customFormat="1" ht="12" customHeight="1" x14ac:dyDescent="0.2">
      <c r="D126" s="31" t="s">
        <v>77</v>
      </c>
    </row>
    <row r="127" spans="2:8" s="1" customFormat="1" ht="15" customHeight="1" x14ac:dyDescent="0.2">
      <c r="B127" s="7" t="s">
        <v>1</v>
      </c>
    </row>
    <row r="128" spans="2:8" s="1" customFormat="1" ht="103.15" customHeight="1" x14ac:dyDescent="0.2">
      <c r="B128" s="8" t="s">
        <v>3</v>
      </c>
    </row>
    <row r="129" spans="1:8" s="2" customFormat="1" ht="15" customHeight="1" x14ac:dyDescent="0.2">
      <c r="H129" s="9" t="s">
        <v>78</v>
      </c>
    </row>
    <row r="130" spans="1:8" s="3" customFormat="1" ht="27.4" customHeight="1" x14ac:dyDescent="0.25">
      <c r="B130" s="10" t="s">
        <v>5</v>
      </c>
      <c r="C130" s="10" t="s">
        <v>6</v>
      </c>
      <c r="D130" s="10" t="s">
        <v>7</v>
      </c>
      <c r="E130" s="10" t="s">
        <v>8</v>
      </c>
      <c r="F130" s="10" t="s">
        <v>9</v>
      </c>
      <c r="G130" s="10" t="s">
        <v>10</v>
      </c>
      <c r="H130" s="11" t="s">
        <v>11</v>
      </c>
    </row>
    <row r="131" spans="1:8" s="3" customFormat="1" ht="12" customHeight="1" x14ac:dyDescent="0.25">
      <c r="A131" s="3">
        <v>213</v>
      </c>
      <c r="B131" s="12" t="s">
        <v>79</v>
      </c>
      <c r="C131" s="14"/>
      <c r="D131" s="14" t="s">
        <v>78</v>
      </c>
      <c r="E131" s="20"/>
      <c r="F131" s="21"/>
      <c r="G131" s="17"/>
      <c r="H131" s="17"/>
    </row>
    <row r="132" spans="1:8" s="3" customFormat="1" ht="12" customHeight="1" x14ac:dyDescent="0.25">
      <c r="B132" s="18"/>
      <c r="C132" s="19"/>
      <c r="D132" s="19"/>
      <c r="E132" s="19"/>
      <c r="F132" s="19"/>
      <c r="G132" s="19"/>
      <c r="H132" s="19"/>
    </row>
    <row r="133" spans="1:8" s="3" customFormat="1" ht="12" customHeight="1" x14ac:dyDescent="0.25">
      <c r="A133" s="3">
        <v>247</v>
      </c>
      <c r="B133" s="12" t="s">
        <v>80</v>
      </c>
      <c r="C133" s="14"/>
      <c r="D133" s="14" t="s">
        <v>81</v>
      </c>
      <c r="E133" s="20"/>
      <c r="F133" s="21"/>
      <c r="G133" s="17"/>
      <c r="H133" s="17"/>
    </row>
    <row r="134" spans="1:8" s="3" customFormat="1" ht="12" customHeight="1" x14ac:dyDescent="0.25">
      <c r="B134" s="18"/>
      <c r="C134" s="19"/>
      <c r="D134" s="19"/>
      <c r="E134" s="19"/>
      <c r="F134" s="19"/>
      <c r="G134" s="19"/>
      <c r="H134" s="19"/>
    </row>
    <row r="135" spans="1:8" s="3" customFormat="1" ht="36" customHeight="1" x14ac:dyDescent="0.25">
      <c r="A135" s="3">
        <v>248</v>
      </c>
      <c r="B135" s="12" t="s">
        <v>82</v>
      </c>
      <c r="C135" s="14"/>
      <c r="D135" s="14" t="s">
        <v>83</v>
      </c>
      <c r="E135" s="20" t="s">
        <v>84</v>
      </c>
      <c r="F135" s="21">
        <v>767</v>
      </c>
      <c r="G135" s="22">
        <v>0</v>
      </c>
      <c r="H135" s="17">
        <f>IF(E135 = CHAR(37), F135*G135/100,F135*G135)</f>
        <v>0</v>
      </c>
    </row>
    <row r="136" spans="1:8" s="3" customFormat="1" ht="12" customHeight="1" x14ac:dyDescent="0.25">
      <c r="B136" s="18"/>
      <c r="C136" s="19"/>
      <c r="D136" s="19"/>
      <c r="E136" s="19"/>
      <c r="F136" s="19"/>
      <c r="G136" s="19"/>
      <c r="H136" s="19"/>
    </row>
    <row r="137" spans="1:8" s="3" customFormat="1" ht="24" customHeight="1" x14ac:dyDescent="0.25">
      <c r="A137" s="3">
        <v>279</v>
      </c>
      <c r="B137" s="12" t="s">
        <v>85</v>
      </c>
      <c r="C137" s="14"/>
      <c r="D137" s="14" t="s">
        <v>86</v>
      </c>
      <c r="E137" s="20" t="s">
        <v>84</v>
      </c>
      <c r="F137" s="21">
        <v>850</v>
      </c>
      <c r="G137" s="22">
        <v>0</v>
      </c>
      <c r="H137" s="17">
        <f>IF(E137 = CHAR(37), F137*G137/100,F137*G137)</f>
        <v>0</v>
      </c>
    </row>
    <row r="138" spans="1:8" s="3" customFormat="1" ht="12" customHeight="1" x14ac:dyDescent="0.25">
      <c r="B138" s="18"/>
      <c r="C138" s="19"/>
      <c r="D138" s="19"/>
      <c r="E138" s="19"/>
      <c r="F138" s="19"/>
      <c r="G138" s="19"/>
      <c r="H138" s="19"/>
    </row>
    <row r="139" spans="1:8" s="3" customFormat="1" ht="24" customHeight="1" x14ac:dyDescent="0.25">
      <c r="A139" s="3">
        <v>249</v>
      </c>
      <c r="B139" s="12" t="s">
        <v>87</v>
      </c>
      <c r="C139" s="14"/>
      <c r="D139" s="14" t="s">
        <v>88</v>
      </c>
      <c r="E139" s="20" t="s">
        <v>84</v>
      </c>
      <c r="F139" s="21">
        <v>2485</v>
      </c>
      <c r="G139" s="22">
        <v>0</v>
      </c>
      <c r="H139" s="17">
        <f>IF(E139 = CHAR(37), F139*G139/100,F139*G139)</f>
        <v>0</v>
      </c>
    </row>
    <row r="140" spans="1:8" s="3" customFormat="1" ht="12" customHeight="1" x14ac:dyDescent="0.25">
      <c r="B140" s="18"/>
      <c r="C140" s="19"/>
      <c r="D140" s="19"/>
      <c r="E140" s="19"/>
      <c r="F140" s="19"/>
      <c r="G140" s="19"/>
      <c r="H140" s="19"/>
    </row>
    <row r="141" spans="1:8" s="3" customFormat="1" ht="12" customHeight="1" x14ac:dyDescent="0.25">
      <c r="A141" s="3">
        <v>250</v>
      </c>
      <c r="B141" s="12" t="s">
        <v>89</v>
      </c>
      <c r="C141" s="14"/>
      <c r="D141" s="14" t="s">
        <v>90</v>
      </c>
      <c r="E141" s="20" t="s">
        <v>84</v>
      </c>
      <c r="F141" s="21">
        <v>2485</v>
      </c>
      <c r="G141" s="22">
        <v>0</v>
      </c>
      <c r="H141" s="17">
        <f>IF(E141 = CHAR(37), F141*G141/100,F141*G141)</f>
        <v>0</v>
      </c>
    </row>
    <row r="142" spans="1:8" s="3" customFormat="1" ht="12" customHeight="1" x14ac:dyDescent="0.25">
      <c r="B142" s="18"/>
      <c r="C142" s="19"/>
      <c r="D142" s="19"/>
      <c r="E142" s="19"/>
      <c r="F142" s="19"/>
      <c r="G142" s="19"/>
      <c r="H142" s="19"/>
    </row>
    <row r="143" spans="1:8" s="3" customFormat="1" ht="24" customHeight="1" x14ac:dyDescent="0.25">
      <c r="A143" s="3">
        <v>251</v>
      </c>
      <c r="B143" s="12" t="s">
        <v>91</v>
      </c>
      <c r="C143" s="14"/>
      <c r="D143" s="14" t="s">
        <v>92</v>
      </c>
      <c r="E143" s="20" t="s">
        <v>62</v>
      </c>
      <c r="F143" s="21">
        <v>896</v>
      </c>
      <c r="G143" s="22">
        <v>0</v>
      </c>
      <c r="H143" s="17">
        <f>IF(E143 = CHAR(37), F143*G143/100,F143*G143)</f>
        <v>0</v>
      </c>
    </row>
    <row r="144" spans="1:8" s="3" customFormat="1" ht="12" customHeight="1" x14ac:dyDescent="0.25">
      <c r="B144" s="18"/>
      <c r="C144" s="19"/>
      <c r="D144" s="19"/>
      <c r="E144" s="19"/>
      <c r="F144" s="19"/>
      <c r="G144" s="19"/>
      <c r="H144" s="19"/>
    </row>
    <row r="145" spans="1:8" s="3" customFormat="1" ht="24" customHeight="1" x14ac:dyDescent="0.25">
      <c r="A145" s="3">
        <v>280</v>
      </c>
      <c r="B145" s="12" t="s">
        <v>93</v>
      </c>
      <c r="C145" s="14"/>
      <c r="D145" s="14" t="s">
        <v>94</v>
      </c>
      <c r="E145" s="20" t="s">
        <v>84</v>
      </c>
      <c r="F145" s="21">
        <v>600</v>
      </c>
      <c r="G145" s="22">
        <v>0</v>
      </c>
      <c r="H145" s="17">
        <f>IF(E145 = CHAR(37), F145*G145/100,F145*G145)</f>
        <v>0</v>
      </c>
    </row>
    <row r="146" spans="1:8" s="3" customFormat="1" ht="12" customHeight="1" x14ac:dyDescent="0.25">
      <c r="B146" s="18"/>
      <c r="C146" s="19"/>
      <c r="D146" s="19"/>
      <c r="E146" s="19"/>
      <c r="F146" s="19"/>
      <c r="G146" s="19"/>
      <c r="H146" s="19"/>
    </row>
    <row r="147" spans="1:8" s="3" customFormat="1" ht="12" customHeight="1" x14ac:dyDescent="0.25">
      <c r="A147" s="3">
        <v>252</v>
      </c>
      <c r="B147" s="12" t="s">
        <v>95</v>
      </c>
      <c r="C147" s="14"/>
      <c r="D147" s="14" t="s">
        <v>96</v>
      </c>
      <c r="E147" s="20"/>
      <c r="F147" s="21"/>
      <c r="G147" s="17"/>
      <c r="H147" s="17"/>
    </row>
    <row r="148" spans="1:8" s="3" customFormat="1" ht="12" customHeight="1" x14ac:dyDescent="0.25">
      <c r="B148" s="18"/>
      <c r="C148" s="19"/>
      <c r="D148" s="19"/>
      <c r="E148" s="19"/>
      <c r="F148" s="19"/>
      <c r="G148" s="19"/>
      <c r="H148" s="19"/>
    </row>
    <row r="149" spans="1:8" s="3" customFormat="1" ht="36" customHeight="1" x14ac:dyDescent="0.25">
      <c r="A149" s="3">
        <v>253</v>
      </c>
      <c r="B149" s="12" t="s">
        <v>97</v>
      </c>
      <c r="C149" s="14"/>
      <c r="D149" s="14" t="s">
        <v>98</v>
      </c>
      <c r="E149" s="20" t="s">
        <v>84</v>
      </c>
      <c r="F149" s="21">
        <v>2485</v>
      </c>
      <c r="G149" s="22">
        <v>0</v>
      </c>
      <c r="H149" s="17">
        <f>IF(E149 = CHAR(37), F149*G149/100,F149*G149)</f>
        <v>0</v>
      </c>
    </row>
    <row r="150" spans="1:8" s="3" customFormat="1" ht="12" customHeight="1" x14ac:dyDescent="0.25">
      <c r="B150" s="18"/>
      <c r="C150" s="19"/>
      <c r="D150" s="19"/>
      <c r="E150" s="19"/>
      <c r="F150" s="19"/>
      <c r="G150" s="19"/>
      <c r="H150" s="19"/>
    </row>
    <row r="151" spans="1:8" s="3" customFormat="1" ht="36" customHeight="1" x14ac:dyDescent="0.25">
      <c r="A151" s="3">
        <v>258</v>
      </c>
      <c r="B151" s="12" t="s">
        <v>99</v>
      </c>
      <c r="C151" s="14"/>
      <c r="D151" s="14" t="s">
        <v>100</v>
      </c>
      <c r="E151" s="20" t="s">
        <v>84</v>
      </c>
      <c r="F151" s="21">
        <v>2485</v>
      </c>
      <c r="G151" s="22">
        <v>0</v>
      </c>
      <c r="H151" s="17">
        <f>IF(E151 = CHAR(37), F151*G151/100,F151*G151)</f>
        <v>0</v>
      </c>
    </row>
    <row r="152" spans="1:8" s="3" customFormat="1" ht="12" customHeight="1" x14ac:dyDescent="0.25">
      <c r="B152" s="18"/>
      <c r="C152" s="19"/>
      <c r="D152" s="19"/>
      <c r="E152" s="19"/>
      <c r="F152" s="19"/>
      <c r="G152" s="19"/>
      <c r="H152" s="19"/>
    </row>
    <row r="153" spans="1:8" s="3" customFormat="1" ht="36" customHeight="1" x14ac:dyDescent="0.25">
      <c r="A153" s="3">
        <v>257</v>
      </c>
      <c r="B153" s="12" t="s">
        <v>101</v>
      </c>
      <c r="C153" s="14"/>
      <c r="D153" s="14" t="s">
        <v>102</v>
      </c>
      <c r="E153" s="20" t="s">
        <v>84</v>
      </c>
      <c r="F153" s="21">
        <v>2485</v>
      </c>
      <c r="G153" s="22">
        <v>0</v>
      </c>
      <c r="H153" s="17">
        <f>IF(E153 = CHAR(37), F153*G153/100,F153*G153)</f>
        <v>0</v>
      </c>
    </row>
    <row r="154" spans="1:8" s="3" customFormat="1" ht="12" customHeight="1" x14ac:dyDescent="0.25">
      <c r="B154" s="18"/>
      <c r="C154" s="19"/>
      <c r="D154" s="19"/>
      <c r="E154" s="19"/>
      <c r="F154" s="19"/>
      <c r="G154" s="19"/>
      <c r="H154" s="19"/>
    </row>
    <row r="155" spans="1:8" s="3" customFormat="1" ht="12" customHeight="1" x14ac:dyDescent="0.25">
      <c r="A155" s="3">
        <v>278</v>
      </c>
      <c r="B155" s="12" t="s">
        <v>103</v>
      </c>
      <c r="C155" s="14"/>
      <c r="D155" s="14" t="s">
        <v>104</v>
      </c>
      <c r="E155" s="20" t="s">
        <v>84</v>
      </c>
      <c r="F155" s="21">
        <v>250</v>
      </c>
      <c r="G155" s="22">
        <v>0</v>
      </c>
      <c r="H155" s="17">
        <f>IF(E155 = CHAR(37), F155*G155/100,F155*G155)</f>
        <v>0</v>
      </c>
    </row>
    <row r="156" spans="1:8" s="3" customFormat="1" ht="12" customHeight="1" x14ac:dyDescent="0.25">
      <c r="B156" s="18"/>
      <c r="C156" s="19"/>
      <c r="D156" s="19"/>
      <c r="E156" s="19"/>
      <c r="F156" s="19"/>
      <c r="G156" s="19"/>
      <c r="H156" s="19"/>
    </row>
    <row r="157" spans="1:8" s="3" customFormat="1" ht="24" customHeight="1" x14ac:dyDescent="0.25">
      <c r="A157" s="3">
        <v>277</v>
      </c>
      <c r="B157" s="12" t="s">
        <v>105</v>
      </c>
      <c r="C157" s="14"/>
      <c r="D157" s="14" t="s">
        <v>106</v>
      </c>
      <c r="E157" s="20" t="s">
        <v>84</v>
      </c>
      <c r="F157" s="21">
        <v>140</v>
      </c>
      <c r="G157" s="22">
        <v>0</v>
      </c>
      <c r="H157" s="17">
        <f>IF(E157 = CHAR(37), F157*G157/100,F157*G157)</f>
        <v>0</v>
      </c>
    </row>
    <row r="158" spans="1:8" s="3" customFormat="1" ht="12" customHeight="1" x14ac:dyDescent="0.25">
      <c r="B158" s="18"/>
      <c r="C158" s="19"/>
      <c r="D158" s="19"/>
      <c r="E158" s="19"/>
      <c r="F158" s="19"/>
      <c r="G158" s="19"/>
      <c r="H158" s="19"/>
    </row>
    <row r="159" spans="1:8" s="3" customFormat="1" ht="24" customHeight="1" x14ac:dyDescent="0.25">
      <c r="A159" s="3">
        <v>254</v>
      </c>
      <c r="B159" s="12" t="s">
        <v>107</v>
      </c>
      <c r="C159" s="14"/>
      <c r="D159" s="14" t="s">
        <v>108</v>
      </c>
      <c r="E159" s="20" t="s">
        <v>62</v>
      </c>
      <c r="F159" s="21">
        <v>365</v>
      </c>
      <c r="G159" s="22">
        <v>0</v>
      </c>
      <c r="H159" s="17">
        <f>IF(E159 = CHAR(37), F159*G159/100,F159*G159)</f>
        <v>0</v>
      </c>
    </row>
    <row r="160" spans="1:8" s="3" customFormat="1" ht="12" customHeight="1" x14ac:dyDescent="0.25">
      <c r="B160" s="18"/>
      <c r="C160" s="19"/>
      <c r="D160" s="19"/>
      <c r="E160" s="19"/>
      <c r="F160" s="19"/>
      <c r="G160" s="19"/>
      <c r="H160" s="19"/>
    </row>
    <row r="161" spans="1:8" s="3" customFormat="1" ht="24" customHeight="1" x14ac:dyDescent="0.25">
      <c r="A161" s="3">
        <v>259</v>
      </c>
      <c r="B161" s="12" t="s">
        <v>109</v>
      </c>
      <c r="C161" s="14"/>
      <c r="D161" s="14" t="s">
        <v>110</v>
      </c>
      <c r="E161" s="20" t="s">
        <v>62</v>
      </c>
      <c r="F161" s="21">
        <v>96</v>
      </c>
      <c r="G161" s="22">
        <v>0</v>
      </c>
      <c r="H161" s="17">
        <f>IF(E161 = CHAR(37), F161*G161/100,F161*G161)</f>
        <v>0</v>
      </c>
    </row>
    <row r="162" spans="1:8" s="3" customFormat="1" ht="12" customHeight="1" x14ac:dyDescent="0.25">
      <c r="B162" s="18"/>
      <c r="C162" s="19"/>
      <c r="D162" s="19"/>
      <c r="E162" s="19"/>
      <c r="F162" s="19"/>
      <c r="G162" s="19"/>
      <c r="H162" s="19"/>
    </row>
    <row r="163" spans="1:8" s="3" customFormat="1" ht="12" customHeight="1" x14ac:dyDescent="0.25">
      <c r="A163" s="3">
        <v>255</v>
      </c>
      <c r="B163" s="12" t="s">
        <v>111</v>
      </c>
      <c r="C163" s="14"/>
      <c r="D163" s="14" t="s">
        <v>112</v>
      </c>
      <c r="E163" s="20" t="s">
        <v>62</v>
      </c>
      <c r="F163" s="21">
        <v>491</v>
      </c>
      <c r="G163" s="22">
        <v>0</v>
      </c>
      <c r="H163" s="17">
        <f>IF(E163 = CHAR(37), F163*G163/100,F163*G163)</f>
        <v>0</v>
      </c>
    </row>
    <row r="164" spans="1:8" s="3" customFormat="1" ht="12" customHeight="1" x14ac:dyDescent="0.25">
      <c r="B164" s="18"/>
      <c r="C164" s="19"/>
      <c r="D164" s="19"/>
      <c r="E164" s="19"/>
      <c r="F164" s="19"/>
      <c r="G164" s="19"/>
      <c r="H164" s="19"/>
    </row>
    <row r="165" spans="1:8" s="3" customFormat="1" ht="12" customHeight="1" x14ac:dyDescent="0.25">
      <c r="A165" s="3">
        <v>256</v>
      </c>
      <c r="B165" s="12" t="s">
        <v>113</v>
      </c>
      <c r="C165" s="14"/>
      <c r="D165" s="14" t="s">
        <v>114</v>
      </c>
      <c r="E165" s="20" t="s">
        <v>62</v>
      </c>
      <c r="F165" s="21">
        <v>405</v>
      </c>
      <c r="G165" s="22">
        <v>0</v>
      </c>
      <c r="H165" s="17">
        <f>IF(E165 = CHAR(37), F165*G165/100,F165*G165)</f>
        <v>0</v>
      </c>
    </row>
    <row r="166" spans="1:8" s="3" customFormat="1" ht="12" customHeight="1" x14ac:dyDescent="0.25">
      <c r="B166" s="18"/>
      <c r="C166" s="19"/>
      <c r="D166" s="19"/>
      <c r="E166" s="19"/>
      <c r="F166" s="19"/>
      <c r="G166" s="19"/>
      <c r="H166" s="19"/>
    </row>
    <row r="167" spans="1:8" s="3" customFormat="1" ht="24" customHeight="1" x14ac:dyDescent="0.25">
      <c r="A167" s="3">
        <v>281</v>
      </c>
      <c r="B167" s="12" t="s">
        <v>115</v>
      </c>
      <c r="C167" s="14"/>
      <c r="D167" s="14" t="s">
        <v>116</v>
      </c>
      <c r="E167" s="20" t="s">
        <v>62</v>
      </c>
      <c r="F167" s="21">
        <v>405</v>
      </c>
      <c r="G167" s="22">
        <v>0</v>
      </c>
      <c r="H167" s="17" t="s">
        <v>117</v>
      </c>
    </row>
    <row r="168" spans="1:8" s="3" customFormat="1" ht="12" customHeight="1" x14ac:dyDescent="0.25">
      <c r="B168" s="18"/>
      <c r="C168" s="19"/>
      <c r="D168" s="19"/>
      <c r="E168" s="19"/>
      <c r="F168" s="19"/>
      <c r="G168" s="19"/>
      <c r="H168" s="19"/>
    </row>
    <row r="169" spans="1:8" s="3" customFormat="1" ht="12" customHeight="1" x14ac:dyDescent="0.25">
      <c r="B169" s="23"/>
      <c r="C169" s="24"/>
      <c r="D169" s="24"/>
      <c r="E169" s="24"/>
      <c r="F169" s="24"/>
      <c r="G169" s="24"/>
      <c r="H169" s="24"/>
    </row>
    <row r="170" spans="1:8" s="3" customFormat="1" ht="12" customHeight="1" x14ac:dyDescent="0.25">
      <c r="B170" s="18"/>
      <c r="C170" s="19"/>
      <c r="D170" s="19"/>
      <c r="E170" s="19"/>
      <c r="F170" s="19"/>
      <c r="G170" s="19"/>
      <c r="H170" s="19"/>
    </row>
    <row r="171" spans="1:8" s="3" customFormat="1" ht="12" customHeight="1" x14ac:dyDescent="0.25">
      <c r="B171" s="23"/>
      <c r="C171" s="24"/>
      <c r="D171" s="24"/>
      <c r="E171" s="24"/>
      <c r="F171" s="24"/>
      <c r="G171" s="24"/>
      <c r="H171" s="24"/>
    </row>
    <row r="172" spans="1:8" s="3" customFormat="1" ht="12" customHeight="1" x14ac:dyDescent="0.25">
      <c r="B172" s="18"/>
      <c r="C172" s="19"/>
      <c r="D172" s="19"/>
      <c r="E172" s="19"/>
      <c r="F172" s="19"/>
      <c r="G172" s="19"/>
      <c r="H172" s="19"/>
    </row>
    <row r="173" spans="1:8" s="4" customFormat="1" ht="20.100000000000001" customHeight="1" x14ac:dyDescent="0.25">
      <c r="B173" s="25" t="s">
        <v>50</v>
      </c>
      <c r="C173" s="25"/>
      <c r="D173" s="26"/>
      <c r="E173" s="27"/>
      <c r="F173" s="28"/>
      <c r="G173" s="28"/>
      <c r="H173" s="29">
        <f>SUM(H131:H172)</f>
        <v>0</v>
      </c>
    </row>
    <row r="174" spans="1:8" s="1" customFormat="1" ht="15" customHeight="1" x14ac:dyDescent="0.2">
      <c r="H174" s="30" t="s">
        <v>51</v>
      </c>
    </row>
    <row r="175" spans="1:8" s="2" customFormat="1" ht="12" customHeight="1" x14ac:dyDescent="0.2">
      <c r="D175" s="31" t="s">
        <v>118</v>
      </c>
    </row>
    <row r="176" spans="1:8" s="1" customFormat="1" ht="15" customHeight="1" x14ac:dyDescent="0.2">
      <c r="B176" s="7" t="s">
        <v>1</v>
      </c>
    </row>
    <row r="177" spans="2:8" s="1" customFormat="1" ht="103.15" customHeight="1" x14ac:dyDescent="0.2">
      <c r="B177" s="8" t="s">
        <v>3</v>
      </c>
    </row>
    <row r="178" spans="2:8" s="2" customFormat="1" ht="15" customHeight="1" x14ac:dyDescent="0.2">
      <c r="D178" s="31" t="s">
        <v>119</v>
      </c>
    </row>
    <row r="179" spans="2:8" s="3" customFormat="1" ht="14.25" customHeight="1" x14ac:dyDescent="0.25">
      <c r="B179" s="32" t="s">
        <v>120</v>
      </c>
      <c r="C179" s="32" t="s">
        <v>121</v>
      </c>
      <c r="D179" s="32" t="s">
        <v>7</v>
      </c>
      <c r="E179" s="32" t="s">
        <v>120</v>
      </c>
      <c r="F179" s="32" t="s">
        <v>120</v>
      </c>
      <c r="G179" s="32" t="s">
        <v>120</v>
      </c>
      <c r="H179" s="32" t="s">
        <v>11</v>
      </c>
    </row>
    <row r="180" spans="2:8" s="3" customFormat="1" ht="12" customHeight="1" x14ac:dyDescent="0.25">
      <c r="B180" s="33"/>
      <c r="C180" s="34" t="s">
        <v>12</v>
      </c>
      <c r="D180" s="35" t="s">
        <v>4</v>
      </c>
      <c r="E180" s="33"/>
      <c r="F180" s="33"/>
      <c r="G180" s="33"/>
      <c r="H180" s="36">
        <f>H61</f>
        <v>0</v>
      </c>
    </row>
    <row r="181" spans="2:8" s="3" customFormat="1" ht="12" customHeight="1" x14ac:dyDescent="0.25">
      <c r="B181" s="37"/>
      <c r="C181" s="37"/>
      <c r="D181" s="37"/>
      <c r="E181" s="37"/>
      <c r="F181" s="37"/>
      <c r="G181" s="37"/>
      <c r="H181" s="37"/>
    </row>
    <row r="182" spans="2:8" s="3" customFormat="1" ht="12" customHeight="1" x14ac:dyDescent="0.25">
      <c r="B182" s="33"/>
      <c r="C182" s="34" t="s">
        <v>54</v>
      </c>
      <c r="D182" s="35" t="s">
        <v>53</v>
      </c>
      <c r="E182" s="33"/>
      <c r="F182" s="33"/>
      <c r="G182" s="33"/>
      <c r="H182" s="36">
        <f>H124</f>
        <v>0</v>
      </c>
    </row>
    <row r="183" spans="2:8" s="3" customFormat="1" ht="12" customHeight="1" x14ac:dyDescent="0.25">
      <c r="B183" s="37"/>
      <c r="C183" s="37"/>
      <c r="D183" s="37"/>
      <c r="E183" s="37"/>
      <c r="F183" s="37"/>
      <c r="G183" s="37"/>
      <c r="H183" s="37"/>
    </row>
    <row r="184" spans="2:8" s="3" customFormat="1" ht="12" customHeight="1" x14ac:dyDescent="0.25">
      <c r="B184" s="33"/>
      <c r="C184" s="34" t="s">
        <v>79</v>
      </c>
      <c r="D184" s="35" t="s">
        <v>78</v>
      </c>
      <c r="E184" s="33"/>
      <c r="F184" s="33"/>
      <c r="G184" s="33"/>
      <c r="H184" s="36">
        <f>H173</f>
        <v>0</v>
      </c>
    </row>
    <row r="185" spans="2:8" s="3" customFormat="1" ht="12" customHeight="1" x14ac:dyDescent="0.25">
      <c r="B185" s="37"/>
      <c r="C185" s="37"/>
      <c r="D185" s="37"/>
      <c r="E185" s="37"/>
      <c r="F185" s="37"/>
      <c r="G185" s="37"/>
      <c r="H185" s="37"/>
    </row>
    <row r="186" spans="2:8" s="4" customFormat="1" ht="20.100000000000001" customHeight="1" x14ac:dyDescent="0.25">
      <c r="B186" s="38"/>
      <c r="C186" s="39" t="s">
        <v>122</v>
      </c>
      <c r="D186" s="40"/>
      <c r="E186" s="38"/>
      <c r="F186" s="38"/>
      <c r="G186" s="38"/>
      <c r="H186" s="41">
        <f>SUM(H180:H185)</f>
        <v>0</v>
      </c>
    </row>
    <row r="187" spans="2:8" s="3" customFormat="1" ht="12" customHeight="1" x14ac:dyDescent="0.25"/>
    <row r="188" spans="2:8" s="3" customFormat="1" ht="12" customHeight="1" x14ac:dyDescent="0.25"/>
    <row r="189" spans="2:8" s="3" customFormat="1" ht="12" customHeight="1" x14ac:dyDescent="0.25"/>
    <row r="190" spans="2:8" s="3" customFormat="1" ht="12" customHeight="1" x14ac:dyDescent="0.25"/>
    <row r="191" spans="2:8" s="3" customFormat="1" ht="12" customHeight="1" x14ac:dyDescent="0.25"/>
    <row r="192" spans="2:8" s="3" customFormat="1" ht="12" customHeight="1" x14ac:dyDescent="0.25"/>
    <row r="193" s="3" customFormat="1" ht="12" customHeight="1" x14ac:dyDescent="0.25"/>
    <row r="194" s="3" customFormat="1" ht="12" customHeight="1" x14ac:dyDescent="0.25"/>
    <row r="195" s="3" customFormat="1" ht="12" customHeight="1" x14ac:dyDescent="0.25"/>
    <row r="196" s="3" customFormat="1" ht="12" customHeight="1" x14ac:dyDescent="0.25"/>
    <row r="197" s="3" customFormat="1" ht="12" customHeight="1" x14ac:dyDescent="0.25"/>
    <row r="198" s="3" customFormat="1" ht="12" customHeight="1" x14ac:dyDescent="0.25"/>
    <row r="199" s="3" customFormat="1" ht="12" customHeight="1" x14ac:dyDescent="0.25"/>
    <row r="200" s="3" customFormat="1" ht="12" customHeight="1" x14ac:dyDescent="0.25"/>
    <row r="201" s="3" customFormat="1" ht="12" customHeight="1" x14ac:dyDescent="0.25"/>
    <row r="202" s="3" customFormat="1" ht="12" customHeight="1" x14ac:dyDescent="0.25"/>
    <row r="203" s="3" customFormat="1" ht="12" customHeight="1" x14ac:dyDescent="0.25"/>
    <row r="204" s="3" customFormat="1" ht="12" customHeight="1" x14ac:dyDescent="0.25"/>
    <row r="205" s="3" customFormat="1" ht="12" customHeight="1" x14ac:dyDescent="0.25"/>
    <row r="206" s="3" customFormat="1" ht="12" customHeight="1" x14ac:dyDescent="0.25"/>
    <row r="207" s="3" customFormat="1" ht="12" customHeight="1" x14ac:dyDescent="0.25"/>
    <row r="208" s="3" customFormat="1" ht="12" customHeight="1" x14ac:dyDescent="0.25"/>
    <row r="209" s="3" customFormat="1" ht="12" customHeight="1" x14ac:dyDescent="0.25"/>
    <row r="210" s="3" customFormat="1" ht="12" customHeight="1" x14ac:dyDescent="0.25"/>
    <row r="211" s="3" customFormat="1" ht="12" customHeight="1" x14ac:dyDescent="0.25"/>
    <row r="212" s="3" customFormat="1" ht="12" customHeight="1" x14ac:dyDescent="0.25"/>
    <row r="213" s="3" customFormat="1" ht="12" customHeight="1" x14ac:dyDescent="0.25"/>
    <row r="214" s="3" customFormat="1" ht="12" customHeight="1" x14ac:dyDescent="0.25"/>
    <row r="215" s="3" customFormat="1" ht="12" customHeight="1" x14ac:dyDescent="0.25"/>
    <row r="216" s="3" customFormat="1" ht="12" customHeight="1" x14ac:dyDescent="0.25"/>
    <row r="217" s="3" customFormat="1" ht="12" customHeight="1" x14ac:dyDescent="0.25"/>
    <row r="218" s="3" customFormat="1" ht="12" customHeight="1" x14ac:dyDescent="0.25"/>
    <row r="219" s="3" customFormat="1" ht="12" customHeight="1" x14ac:dyDescent="0.25"/>
    <row r="220" s="3" customFormat="1" ht="12" customHeight="1" x14ac:dyDescent="0.25"/>
    <row r="221" s="3" customFormat="1" ht="12" customHeight="1" x14ac:dyDescent="0.25"/>
    <row r="222" s="3" customFormat="1" ht="12" customHeight="1" x14ac:dyDescent="0.25"/>
    <row r="223" s="3" customFormat="1" ht="12" customHeight="1" x14ac:dyDescent="0.25"/>
    <row r="224" s="3" customFormat="1" ht="12" customHeight="1" x14ac:dyDescent="0.25"/>
    <row r="225" spans="4:8" s="3" customFormat="1" ht="12" customHeight="1" x14ac:dyDescent="0.25"/>
    <row r="226" spans="4:8" s="3" customFormat="1" ht="12" customHeight="1" x14ac:dyDescent="0.25"/>
    <row r="227" spans="4:8" s="3" customFormat="1" ht="12" customHeight="1" x14ac:dyDescent="0.25"/>
    <row r="228" spans="4:8" s="3" customFormat="1" ht="12" customHeight="1" x14ac:dyDescent="0.25"/>
    <row r="229" spans="4:8" s="3" customFormat="1" ht="12" customHeight="1" x14ac:dyDescent="0.25"/>
    <row r="230" spans="4:8" s="3" customFormat="1" ht="12" customHeight="1" x14ac:dyDescent="0.25"/>
    <row r="231" spans="4:8" s="3" customFormat="1" ht="12" customHeight="1" x14ac:dyDescent="0.25"/>
    <row r="232" spans="4:8" s="3" customFormat="1" ht="12" customHeight="1" x14ac:dyDescent="0.25"/>
    <row r="233" spans="4:8" s="3" customFormat="1" ht="12" customHeight="1" x14ac:dyDescent="0.25"/>
    <row r="234" spans="4:8" s="3" customFormat="1" ht="12" customHeight="1" x14ac:dyDescent="0.25"/>
    <row r="235" spans="4:8" s="3" customFormat="1" ht="12" customHeight="1" x14ac:dyDescent="0.25"/>
    <row r="236" spans="4:8" s="3" customFormat="1" ht="12" customHeight="1" x14ac:dyDescent="0.25"/>
    <row r="237" spans="4:8" s="3" customFormat="1" ht="12" customHeight="1" x14ac:dyDescent="0.25"/>
    <row r="238" spans="4:8" s="1" customFormat="1" ht="15" customHeight="1" x14ac:dyDescent="0.2">
      <c r="H238" s="30" t="s">
        <v>51</v>
      </c>
    </row>
    <row r="239" spans="4:8" s="2" customFormat="1" ht="12" customHeight="1" x14ac:dyDescent="0.2">
      <c r="D239" s="31" t="s">
        <v>123</v>
      </c>
    </row>
  </sheetData>
  <sheetProtection algorithmName="SHA-512" hashValue="fn55rAnxwjI2afl8rtcg/o4aLAXqgVky3DSQ7L2PNMmMI15bGAxJE4WSPlW2FiZqHpLA8UhiIzyMZjv7iJI19Q==" saltValue="qjOu8+FjvBRfH3w0TRppvOe32jrnFPgWnn/owX0hVRrIA3rT9Jpb1gYkl/jwUfseSrYrJkHBpiV5uNvt9W7Krw==" spinCount="100000" sheet="1" objects="1" scenarios="1"/>
  <pageMargins left="0.59027779999999996" right="0.27569440000000001" top="0.39374999999999999" bottom="0.39374999999999999" header="0.3" footer="0.3"/>
  <pageSetup paperSize="9" orientation="portrait"/>
  <rowBreaks count="4" manualBreakCount="4">
    <brk id="63" man="1"/>
    <brk id="126" man="1"/>
    <brk id="175" man="1"/>
    <brk id="239" man="1"/>
  </rowBreak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workbookViewId="0"/>
  </sheetViews>
  <sheetFormatPr defaultRowHeight="15" x14ac:dyDescent="0.25"/>
  <cols>
    <col min="2" max="2" width="9.140625" style="42"/>
    <col min="3" max="3" width="91.42578125" customWidth="1"/>
  </cols>
  <sheetData>
    <row r="2" spans="2:3" x14ac:dyDescent="0.25">
      <c r="C2" s="43" t="s">
        <v>124</v>
      </c>
    </row>
    <row r="4" spans="2:3" x14ac:dyDescent="0.25">
      <c r="B4" s="42" t="s">
        <v>125</v>
      </c>
      <c r="C4" t="s">
        <v>126</v>
      </c>
    </row>
    <row r="5" spans="2:3" x14ac:dyDescent="0.25">
      <c r="C5" s="44" t="s">
        <v>127</v>
      </c>
    </row>
    <row r="6" spans="2:3" x14ac:dyDescent="0.25">
      <c r="B6" s="42" t="s">
        <v>128</v>
      </c>
      <c r="C6" t="s">
        <v>129</v>
      </c>
    </row>
    <row r="7" spans="2:3" x14ac:dyDescent="0.25">
      <c r="B7" s="42" t="s">
        <v>130</v>
      </c>
      <c r="C7" t="s">
        <v>131</v>
      </c>
    </row>
    <row r="8" spans="2:3" x14ac:dyDescent="0.25">
      <c r="C8" t="str">
        <f ca="1">MID(CELL("filename"),1,FIND("]",CELL("filename")))</f>
        <v>C:\Users\THEO\Documents\Bill Project\Printouts\[GPL Roof Waterproofing Split 2019.xlsx]</v>
      </c>
    </row>
    <row r="9" spans="2:3" x14ac:dyDescent="0.25">
      <c r="B9" s="42" t="s">
        <v>132</v>
      </c>
      <c r="C9" t="s">
        <v>133</v>
      </c>
    </row>
    <row r="10" spans="2:3" x14ac:dyDescent="0.25">
      <c r="B10" s="42" t="s">
        <v>134</v>
      </c>
      <c r="C10" t="s">
        <v>135</v>
      </c>
    </row>
    <row r="12" spans="2:3" x14ac:dyDescent="0.25">
      <c r="C12" s="45" t="s">
        <v>136</v>
      </c>
    </row>
    <row r="13" spans="2:3" x14ac:dyDescent="0.25">
      <c r="C13" t="s">
        <v>137</v>
      </c>
    </row>
    <row r="14" spans="2:3" x14ac:dyDescent="0.25">
      <c r="C14" t="s">
        <v>138</v>
      </c>
    </row>
    <row r="16" spans="2:3" x14ac:dyDescent="0.25">
      <c r="C16" t="s">
        <v>139</v>
      </c>
    </row>
    <row r="17" spans="3:3" x14ac:dyDescent="0.25">
      <c r="C17" s="44" t="s">
        <v>140</v>
      </c>
    </row>
  </sheetData>
  <hyperlinks>
    <hyperlink ref="C5" r:id="rId1"/>
    <hyperlink ref="C17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 1</vt:lpstr>
      <vt:lpstr>Rate Estimator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THEO-PC\THEO</dc:creator>
  <cp:lastModifiedBy>THEO</cp:lastModifiedBy>
  <dcterms:created xsi:type="dcterms:W3CDTF">2019-08-19T13:06:56Z</dcterms:created>
  <dcterms:modified xsi:type="dcterms:W3CDTF">2019-08-19T13:08:32Z</dcterms:modified>
</cp:coreProperties>
</file>